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2-統計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32" i="1" l="1"/>
  <c r="F31" i="1"/>
  <c r="F30" i="1"/>
  <c r="F29" i="1"/>
  <c r="F28" i="1"/>
  <c r="F27" i="1"/>
  <c r="F26" i="1"/>
  <c r="F25" i="1"/>
  <c r="F18" i="1"/>
  <c r="F17" i="1"/>
  <c r="F16" i="1"/>
  <c r="F15" i="1"/>
  <c r="F14" i="1"/>
  <c r="F13" i="1"/>
  <c r="F12" i="1"/>
  <c r="F11" i="1"/>
  <c r="F11" i="2"/>
  <c r="F18" i="2"/>
  <c r="F17" i="2"/>
  <c r="F16" i="2"/>
  <c r="F15" i="2"/>
  <c r="F14" i="2"/>
  <c r="F13" i="2"/>
  <c r="F12" i="2"/>
  <c r="I33" i="1" l="1"/>
  <c r="I31" i="1"/>
  <c r="I26" i="1"/>
  <c r="I32" i="1"/>
  <c r="I27" i="1"/>
  <c r="I25" i="1"/>
  <c r="I17" i="2"/>
  <c r="I12" i="2"/>
  <c r="I13" i="2"/>
  <c r="I18" i="2"/>
  <c r="I19" i="2"/>
  <c r="I11" i="2"/>
</calcChain>
</file>

<file path=xl/comments1.xml><?xml version="1.0" encoding="utf-8"?>
<comments xmlns="http://schemas.openxmlformats.org/spreadsheetml/2006/main">
  <authors>
    <author>根津良彦</author>
  </authors>
  <commentList>
    <comment ref="I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SMALL</t>
        </r>
        <r>
          <rPr>
            <b/>
            <sz val="12"/>
            <color indexed="81"/>
            <rFont val="ＭＳ Ｐゴシック"/>
            <family val="3"/>
            <charset val="128"/>
          </rPr>
          <t>($F$11:$F$18,</t>
        </r>
        <r>
          <rPr>
            <b/>
            <sz val="12"/>
            <color indexed="10"/>
            <rFont val="ＭＳ Ｐゴシック"/>
            <family val="3"/>
            <charset val="128"/>
          </rPr>
          <t>1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  <comment ref="I1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LARGE</t>
        </r>
        <r>
          <rPr>
            <b/>
            <sz val="12"/>
            <color indexed="81"/>
            <rFont val="ＭＳ Ｐゴシック"/>
            <family val="3"/>
            <charset val="128"/>
          </rPr>
          <t>($F$11:$F$18,</t>
        </r>
        <r>
          <rPr>
            <b/>
            <sz val="12"/>
            <color indexed="10"/>
            <rFont val="ＭＳ Ｐゴシック"/>
            <family val="3"/>
            <charset val="128"/>
          </rPr>
          <t>1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<sst xmlns="http://schemas.openxmlformats.org/spreadsheetml/2006/main" count="81" uniqueCount="30">
  <si>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</si>
  <si>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</si>
  <si>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</si>
  <si>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</si>
  <si>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田中</t>
    <rPh sb="0" eb="2">
      <t>タナカ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</si>
  <si>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</si>
  <si>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</si>
  <si>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山田</t>
    <rPh sb="0" eb="2">
      <t>ヤマダ</t>
    </rPh>
    <phoneticPr fontId="2"/>
  </si>
  <si>
    <t>大木</t>
    <rPh sb="0" eb="2">
      <t>オオキ</t>
    </rPh>
    <phoneticPr fontId="2"/>
  </si>
  <si>
    <t>五十嵐</t>
    <rPh sb="0" eb="3">
      <t>イガラシ</t>
    </rPh>
    <phoneticPr fontId="2"/>
  </si>
  <si>
    <t>松田</t>
    <rPh sb="0" eb="2">
      <t>マツダ</t>
    </rPh>
    <phoneticPr fontId="2"/>
  </si>
  <si>
    <t>沢田</t>
    <rPh sb="0" eb="2">
      <t>サワダ</t>
    </rPh>
    <phoneticPr fontId="2"/>
  </si>
  <si>
    <t>ＩＮ</t>
    <phoneticPr fontId="2"/>
  </si>
  <si>
    <t>ＯＵＴ</t>
    <phoneticPr fontId="2"/>
  </si>
  <si>
    <t>スコアー</t>
  </si>
  <si>
    <t>スコアー</t>
    <phoneticPr fontId="2"/>
  </si>
  <si>
    <t>「統計」</t>
    <rPh sb="1" eb="3">
      <t>トウケイ</t>
    </rPh>
    <phoneticPr fontId="2"/>
  </si>
  <si>
    <t>数値の大きい順であれば「０」か省略。数値の小さい順であれば「１」を｛順序｝に入力します。</t>
    <rPh sb="0" eb="2">
      <t>スウチ</t>
    </rPh>
    <rPh sb="3" eb="4">
      <t>オオ</t>
    </rPh>
    <rPh sb="6" eb="7">
      <t>ジュン</t>
    </rPh>
    <rPh sb="15" eb="17">
      <t>ショウリャク</t>
    </rPh>
    <rPh sb="18" eb="20">
      <t>スウチ</t>
    </rPh>
    <rPh sb="21" eb="22">
      <t>チイ</t>
    </rPh>
    <rPh sb="24" eb="25">
      <t>ジュン</t>
    </rPh>
    <rPh sb="34" eb="36">
      <t>ジュンジョ</t>
    </rPh>
    <rPh sb="38" eb="40">
      <t>ニュウリョク</t>
    </rPh>
    <phoneticPr fontId="2"/>
  </si>
  <si>
    <t>答</t>
    <rPh sb="0" eb="1">
      <t>コタ</t>
    </rPh>
    <phoneticPr fontId="2"/>
  </si>
  <si>
    <t>スコアー計</t>
    <rPh sb="4" eb="5">
      <t>ケイ</t>
    </rPh>
    <phoneticPr fontId="2"/>
  </si>
  <si>
    <t>順位１位</t>
    <rPh sb="0" eb="2">
      <t>ジュンイ</t>
    </rPh>
    <rPh sb="3" eb="4">
      <t>イ</t>
    </rPh>
    <phoneticPr fontId="2"/>
  </si>
  <si>
    <t>順位２位</t>
    <rPh sb="0" eb="2">
      <t>ジュンイ</t>
    </rPh>
    <rPh sb="3" eb="4">
      <t>イ</t>
    </rPh>
    <phoneticPr fontId="2"/>
  </si>
  <si>
    <t>順位３位</t>
    <rPh sb="0" eb="2">
      <t>ジュンイ</t>
    </rPh>
    <rPh sb="3" eb="4">
      <t>イ</t>
    </rPh>
    <phoneticPr fontId="2"/>
  </si>
  <si>
    <t>良いスコアー</t>
    <rPh sb="0" eb="1">
      <t>ヨ</t>
    </rPh>
    <phoneticPr fontId="2"/>
  </si>
  <si>
    <t>悪いスコアー</t>
    <rPh sb="0" eb="1">
      <t>ワル</t>
    </rPh>
    <phoneticPr fontId="2"/>
  </si>
  <si>
    <r>
      <t>SMALL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LARGE</t>
    </r>
    <phoneticPr fontId="2"/>
  </si>
  <si>
    <r>
      <t>良いスコアー/悪いスコアーをそれぞれ</t>
    </r>
    <r>
      <rPr>
        <b/>
        <sz val="11"/>
        <color indexed="8"/>
        <rFont val="ＭＳ ゴシック"/>
        <family val="3"/>
        <charset val="128"/>
      </rPr>
      <t>1位～3位まで抽出</t>
    </r>
    <r>
      <rPr>
        <sz val="11"/>
        <color indexed="8"/>
        <rFont val="ＭＳ ゴシック"/>
        <family val="3"/>
        <charset val="128"/>
      </rPr>
      <t>しましょう。</t>
    </r>
    <rPh sb="0" eb="1">
      <t>ヨ</t>
    </rPh>
    <rPh sb="7" eb="8">
      <t>ワル</t>
    </rPh>
    <rPh sb="19" eb="20">
      <t>イ</t>
    </rPh>
    <rPh sb="22" eb="23">
      <t>イ</t>
    </rPh>
    <rPh sb="25" eb="27">
      <t>チュウシュツ</t>
    </rPh>
    <phoneticPr fontId="2"/>
  </si>
  <si>
    <t>数値の大きい順であればLARGE。数値の小さい順であればSMALLを指定した｛順序｝を入力します。</t>
    <rPh sb="0" eb="2">
      <t>スウチ</t>
    </rPh>
    <rPh sb="3" eb="4">
      <t>オオ</t>
    </rPh>
    <rPh sb="6" eb="7">
      <t>ジュン</t>
    </rPh>
    <rPh sb="17" eb="19">
      <t>スウチ</t>
    </rPh>
    <rPh sb="20" eb="21">
      <t>チイ</t>
    </rPh>
    <rPh sb="23" eb="24">
      <t>ジュン</t>
    </rPh>
    <rPh sb="34" eb="36">
      <t>シテイ</t>
    </rPh>
    <rPh sb="39" eb="41">
      <t>ジュンジョ</t>
    </rPh>
    <rPh sb="43" eb="45">
      <t>ニュウリョク</t>
    </rPh>
    <phoneticPr fontId="2"/>
  </si>
  <si>
    <t>　悪いスコアー</t>
    <rPh sb="1" eb="2">
      <t>ワル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</si>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</sst>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4"/>
      <name val="ＭＳ Ｐ明朝"/>
      <family val="1"/>
      <charset val="128"/>
    </font>
    <font>
      <b/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theme="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3" fillId="0" borderId="0" xfId="0" applyFont="1">
      <alignment vertical="center"/>
    </xf>
    <xf numFmtId="0" fontId="0" fillId="0" borderId="2" xfId="0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8" fontId="0" fillId="2" borderId="1" xfId="1" applyFont="1" applyFill="1" applyBorder="1">
      <alignment vertical="center"/>
    </xf>
    <xf numFmtId="0" fontId="0" fillId="3" borderId="1" xfId="0" applyFill="1" applyBorder="1">
      <alignment vertical="center"/>
    </xf>
    <xf numFmtId="0" fontId="0" fillId="7" borderId="1" xfId="0" applyFill="1" applyBorder="1">
      <alignment vertical="center"/>
    </xf>
    <xf numFmtId="0" fontId="17" fillId="8" borderId="1" xfId="0" applyFont="1" applyFill="1" applyBorder="1" applyAlignment="1">
      <alignment horizontal="center" vertical="center"/>
    </xf>
    <xf numFmtId="0" fontId="0" fillId="9" borderId="1" xfId="0" applyFill="1" applyBorder="1">
      <alignment vertical="center"/>
    </xf>
    <xf numFmtId="0" fontId="0" fillId="10" borderId="1" xfId="0" applyFill="1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6" fontId="18" fillId="6" borderId="0" xfId="2" applyFont="1" applyFill="1" applyAlignment="1">
      <alignment horizontal="center" vertical="center"/>
    </xf>
    <xf numFmtId="0" fontId="16" fillId="5" borderId="0" xfId="0" applyFont="1" applyFill="1" applyAlignment="1">
      <alignment horizontal="center" vertical="center"/>
    </xf>
    <xf numFmtId="0" fontId="19" fillId="0" borderId="0" xfId="0" applyFont="1">
      <alignment vertical="center"/>
    </xf>
    <xf numFmtId="0" fontId="0" fillId="11" borderId="6" xfId="0" applyFill="1" applyBorder="1" applyAlignment="1">
      <alignment horizontal="center" vertical="center"/>
    </xf>
    <xf numFmtId="0" fontId="0" fillId="11" borderId="6" xfId="0" applyFont="1" applyFill="1" applyBorder="1" applyAlignment="1">
      <alignment horizontal="center" vertical="center"/>
    </xf>
    <xf numFmtId="0" fontId="4" fillId="11" borderId="6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161925</xdr:colOff>
      <xdr:row>19</xdr:row>
      <xdr:rowOff>85725</xdr:rowOff>
    </xdr:from>
    <xdr:to>
      <xdr:col>13</xdr:col>
      <xdr:colOff>161925</xdr:colOff>
      <xdr:row>22</xdr:row>
      <xdr:rowOff>95250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2225" y="35242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247650</xdr:colOff>
      <xdr:row>7</xdr:row>
      <xdr:rowOff>76200</xdr:rowOff>
    </xdr:from>
    <xdr:to>
      <xdr:col>13</xdr:col>
      <xdr:colOff>285750</xdr:colOff>
      <xdr:row>15</xdr:row>
      <xdr:rowOff>28575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57950" y="1485900"/>
          <a:ext cx="3219450" cy="1323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228600</xdr:colOff>
      <xdr:row>19</xdr:row>
      <xdr:rowOff>123825</xdr:rowOff>
    </xdr:from>
    <xdr:to>
      <xdr:col>13</xdr:col>
      <xdr:colOff>238125</xdr:colOff>
      <xdr:row>27</xdr:row>
      <xdr:rowOff>9525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38900" y="3590925"/>
          <a:ext cx="3190875" cy="1257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9" ht="12.75" customHeight="1" thickBot="1" x14ac:dyDescent="0.2">
      <c r="A1" s="24" t="s">
        <v>29</v>
      </c>
      <c r="B1" s="24"/>
      <c r="C1" s="24"/>
      <c r="D1" s="24"/>
      <c r="E1" s="24"/>
      <c r="F1" s="24"/>
      <c r="G1" s="24"/>
      <c r="H1" s="24"/>
      <c r="I1" s="24"/>
    </row>
    <row r="2" spans="1:9" ht="23.25" customHeight="1" thickBot="1" x14ac:dyDescent="0.2">
      <c r="B2" s="20" t="s">
        <v>25</v>
      </c>
      <c r="C2" s="21"/>
      <c r="D2" s="21"/>
      <c r="E2" s="22"/>
      <c r="F2" s="6" t="s">
        <v>2</v>
      </c>
      <c r="G2" s="23" t="s">
        <v>16</v>
      </c>
      <c r="H2" s="23"/>
      <c r="I2" s="23"/>
    </row>
    <row r="4" spans="1:9" ht="14.25" x14ac:dyDescent="0.15">
      <c r="C4" s="25"/>
    </row>
    <row r="5" spans="1:9" x14ac:dyDescent="0.15">
      <c r="C5" t="s">
        <v>27</v>
      </c>
    </row>
    <row r="7" spans="1:9" ht="18.75" x14ac:dyDescent="0.15">
      <c r="B7" s="1" t="s">
        <v>0</v>
      </c>
      <c r="C7" s="5" t="s">
        <v>1</v>
      </c>
    </row>
    <row r="8" spans="1:9" x14ac:dyDescent="0.15">
      <c r="C8" s="9" t="s">
        <v>26</v>
      </c>
      <c r="I8" s="2"/>
    </row>
    <row r="9" spans="1:9" x14ac:dyDescent="0.15">
      <c r="H9" s="26" t="s">
        <v>23</v>
      </c>
      <c r="I9" s="26"/>
    </row>
    <row r="10" spans="1:9" x14ac:dyDescent="0.15">
      <c r="C10" s="3"/>
      <c r="D10" s="16" t="s">
        <v>12</v>
      </c>
      <c r="E10" s="16" t="s">
        <v>13</v>
      </c>
      <c r="F10" s="12" t="s">
        <v>19</v>
      </c>
      <c r="G10" s="10"/>
      <c r="H10" s="3"/>
      <c r="I10" s="18" t="s">
        <v>15</v>
      </c>
    </row>
    <row r="11" spans="1:9" x14ac:dyDescent="0.15">
      <c r="C11" s="17" t="s">
        <v>4</v>
      </c>
      <c r="D11" s="4">
        <v>38</v>
      </c>
      <c r="E11" s="4">
        <v>46</v>
      </c>
      <c r="F11" s="13">
        <f>SUM(D11:E11)</f>
        <v>84</v>
      </c>
      <c r="G11" s="10"/>
      <c r="H11" s="11" t="s">
        <v>20</v>
      </c>
      <c r="I11" s="15"/>
    </row>
    <row r="12" spans="1:9" x14ac:dyDescent="0.15">
      <c r="C12" s="17" t="s">
        <v>5</v>
      </c>
      <c r="D12" s="4">
        <v>51</v>
      </c>
      <c r="E12" s="4">
        <v>47</v>
      </c>
      <c r="F12" s="13">
        <f t="shared" ref="F12:F18" si="0">SUM(D12:E12)</f>
        <v>98</v>
      </c>
      <c r="G12" s="10"/>
      <c r="H12" s="11" t="s">
        <v>21</v>
      </c>
      <c r="I12" s="15"/>
    </row>
    <row r="13" spans="1:9" x14ac:dyDescent="0.15">
      <c r="C13" s="17" t="s">
        <v>6</v>
      </c>
      <c r="D13" s="4">
        <v>36</v>
      </c>
      <c r="E13" s="4">
        <v>42</v>
      </c>
      <c r="F13" s="13">
        <f t="shared" si="0"/>
        <v>78</v>
      </c>
      <c r="H13" s="11" t="s">
        <v>22</v>
      </c>
      <c r="I13" s="15"/>
    </row>
    <row r="14" spans="1:9" x14ac:dyDescent="0.15">
      <c r="C14" s="17" t="s">
        <v>7</v>
      </c>
      <c r="D14" s="4">
        <v>48</v>
      </c>
      <c r="E14" s="4">
        <v>49</v>
      </c>
      <c r="F14" s="13">
        <f t="shared" si="0"/>
        <v>97</v>
      </c>
    </row>
    <row r="15" spans="1:9" x14ac:dyDescent="0.15">
      <c r="C15" s="17" t="s">
        <v>8</v>
      </c>
      <c r="D15" s="4">
        <v>50</v>
      </c>
      <c r="E15" s="4">
        <v>47</v>
      </c>
      <c r="F15" s="13">
        <f t="shared" si="0"/>
        <v>97</v>
      </c>
      <c r="H15" s="27" t="s">
        <v>28</v>
      </c>
      <c r="I15" s="27"/>
    </row>
    <row r="16" spans="1:9" x14ac:dyDescent="0.15">
      <c r="C16" s="17" t="s">
        <v>9</v>
      </c>
      <c r="D16" s="4">
        <v>41</v>
      </c>
      <c r="E16" s="4">
        <v>48</v>
      </c>
      <c r="F16" s="13">
        <f t="shared" si="0"/>
        <v>89</v>
      </c>
      <c r="H16" s="3"/>
      <c r="I16" s="18" t="s">
        <v>15</v>
      </c>
    </row>
    <row r="17" spans="2:9" x14ac:dyDescent="0.15">
      <c r="C17" s="17" t="s">
        <v>10</v>
      </c>
      <c r="D17" s="4">
        <v>55</v>
      </c>
      <c r="E17" s="4">
        <v>49</v>
      </c>
      <c r="F17" s="13">
        <f t="shared" si="0"/>
        <v>104</v>
      </c>
      <c r="H17" s="11" t="s">
        <v>20</v>
      </c>
      <c r="I17" s="15"/>
    </row>
    <row r="18" spans="2:9" x14ac:dyDescent="0.15">
      <c r="C18" s="17" t="s">
        <v>11</v>
      </c>
      <c r="D18" s="4">
        <v>39</v>
      </c>
      <c r="E18" s="4">
        <v>44</v>
      </c>
      <c r="F18" s="13">
        <f t="shared" si="0"/>
        <v>83</v>
      </c>
      <c r="H18" s="11" t="s">
        <v>21</v>
      </c>
      <c r="I18" s="15"/>
    </row>
    <row r="19" spans="2:9" x14ac:dyDescent="0.15">
      <c r="H19" s="11" t="s">
        <v>22</v>
      </c>
      <c r="I19" s="15"/>
    </row>
    <row r="21" spans="2:9" x14ac:dyDescent="0.15">
      <c r="C21" s="7" t="s">
        <v>3</v>
      </c>
    </row>
    <row r="23" spans="2:9" x14ac:dyDescent="0.15">
      <c r="H23" t="s">
        <v>23</v>
      </c>
    </row>
    <row r="24" spans="2:9" x14ac:dyDescent="0.15">
      <c r="B24" s="8" t="s">
        <v>18</v>
      </c>
      <c r="C24" s="3"/>
      <c r="D24" s="16" t="s">
        <v>12</v>
      </c>
      <c r="E24" s="16" t="s">
        <v>13</v>
      </c>
      <c r="F24" s="12" t="s">
        <v>19</v>
      </c>
      <c r="H24" s="3"/>
      <c r="I24" s="18" t="s">
        <v>14</v>
      </c>
    </row>
    <row r="25" spans="2:9" x14ac:dyDescent="0.15">
      <c r="C25" s="17" t="s">
        <v>4</v>
      </c>
      <c r="D25" s="4">
        <v>38</v>
      </c>
      <c r="E25" s="4">
        <v>46</v>
      </c>
      <c r="F25" s="13">
        <f>SUM(D25:E25)</f>
        <v>84</v>
      </c>
      <c r="H25" s="11" t="s">
        <v>20</v>
      </c>
      <c r="I25" s="14">
        <f>SMALL($F$25:$F$32,1)</f>
        <v>78</v>
      </c>
    </row>
    <row r="26" spans="2:9" x14ac:dyDescent="0.15">
      <c r="C26" s="17" t="s">
        <v>5</v>
      </c>
      <c r="D26" s="4">
        <v>51</v>
      </c>
      <c r="E26" s="4">
        <v>47</v>
      </c>
      <c r="F26" s="13">
        <f t="shared" ref="F26:F32" si="1">SUM(D26:E26)</f>
        <v>98</v>
      </c>
      <c r="H26" s="11" t="s">
        <v>21</v>
      </c>
      <c r="I26" s="14">
        <f>SMALL($F$25:$F$32,2)</f>
        <v>83</v>
      </c>
    </row>
    <row r="27" spans="2:9" x14ac:dyDescent="0.15">
      <c r="C27" s="17" t="s">
        <v>6</v>
      </c>
      <c r="D27" s="4">
        <v>36</v>
      </c>
      <c r="E27" s="4">
        <v>42</v>
      </c>
      <c r="F27" s="13">
        <f t="shared" si="1"/>
        <v>78</v>
      </c>
      <c r="H27" s="11" t="s">
        <v>22</v>
      </c>
      <c r="I27" s="14">
        <f>SMALL($F$25:$F$32,3)</f>
        <v>84</v>
      </c>
    </row>
    <row r="28" spans="2:9" x14ac:dyDescent="0.15">
      <c r="C28" s="17" t="s">
        <v>7</v>
      </c>
      <c r="D28" s="4">
        <v>48</v>
      </c>
      <c r="E28" s="4">
        <v>49</v>
      </c>
      <c r="F28" s="13">
        <f t="shared" si="1"/>
        <v>97</v>
      </c>
    </row>
    <row r="29" spans="2:9" x14ac:dyDescent="0.15">
      <c r="C29" s="17" t="s">
        <v>8</v>
      </c>
      <c r="D29" s="4">
        <v>50</v>
      </c>
      <c r="E29" s="4">
        <v>47</v>
      </c>
      <c r="F29" s="13">
        <f t="shared" si="1"/>
        <v>97</v>
      </c>
      <c r="H29" s="19" t="s">
        <v>28</v>
      </c>
    </row>
    <row r="30" spans="2:9" x14ac:dyDescent="0.15">
      <c r="C30" s="17" t="s">
        <v>9</v>
      </c>
      <c r="D30" s="4">
        <v>41</v>
      </c>
      <c r="E30" s="4">
        <v>48</v>
      </c>
      <c r="F30" s="13">
        <f t="shared" si="1"/>
        <v>89</v>
      </c>
      <c r="H30" s="3"/>
      <c r="I30" s="18" t="s">
        <v>14</v>
      </c>
    </row>
    <row r="31" spans="2:9" x14ac:dyDescent="0.15">
      <c r="C31" s="17" t="s">
        <v>10</v>
      </c>
      <c r="D31" s="4">
        <v>55</v>
      </c>
      <c r="E31" s="4">
        <v>49</v>
      </c>
      <c r="F31" s="13">
        <f t="shared" si="1"/>
        <v>104</v>
      </c>
      <c r="H31" s="11" t="s">
        <v>20</v>
      </c>
      <c r="I31" s="14">
        <f>LARGE($F$25:$F$32,1)</f>
        <v>104</v>
      </c>
    </row>
    <row r="32" spans="2:9" x14ac:dyDescent="0.15">
      <c r="C32" s="17" t="s">
        <v>11</v>
      </c>
      <c r="D32" s="4">
        <v>39</v>
      </c>
      <c r="E32" s="4">
        <v>44</v>
      </c>
      <c r="F32" s="13">
        <f t="shared" si="1"/>
        <v>83</v>
      </c>
      <c r="H32" s="11" t="s">
        <v>21</v>
      </c>
      <c r="I32" s="14">
        <f>LARGE($F$25:$F$32,2)</f>
        <v>98</v>
      </c>
    </row>
    <row r="33" spans="8:9" x14ac:dyDescent="0.15">
      <c r="H33" s="11" t="s">
        <v>22</v>
      </c>
      <c r="I33" s="14">
        <f>LARGE($F$25:$F$32,3)</f>
        <v>97</v>
      </c>
    </row>
  </sheetData>
  <mergeCells count="5">
    <mergeCell ref="H15:I15"/>
    <mergeCell ref="B2:E2"/>
    <mergeCell ref="G2:I2"/>
    <mergeCell ref="A1:I1"/>
    <mergeCell ref="H9:I9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1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9" ht="15" thickBot="1" x14ac:dyDescent="0.2">
      <c r="A1" s="24" t="s">
        <v>29</v>
      </c>
      <c r="B1" s="24"/>
      <c r="C1" s="24"/>
      <c r="D1" s="24"/>
      <c r="E1" s="24"/>
      <c r="F1" s="24"/>
      <c r="G1" s="24"/>
      <c r="H1" s="24"/>
      <c r="I1" s="24"/>
    </row>
    <row r="2" spans="1:9" ht="23.25" customHeight="1" thickBot="1" x14ac:dyDescent="0.2">
      <c r="B2" s="20" t="s">
        <v>25</v>
      </c>
      <c r="C2" s="21"/>
      <c r="D2" s="21"/>
      <c r="E2" s="22"/>
      <c r="F2" s="6" t="s">
        <v>2</v>
      </c>
      <c r="G2" s="23" t="s">
        <v>16</v>
      </c>
      <c r="H2" s="23"/>
      <c r="I2" s="23"/>
    </row>
    <row r="4" spans="1:9" ht="14.25" x14ac:dyDescent="0.15">
      <c r="C4" s="25"/>
    </row>
    <row r="5" spans="1:9" x14ac:dyDescent="0.15">
      <c r="C5" t="s">
        <v>17</v>
      </c>
    </row>
    <row r="7" spans="1:9" ht="18.75" x14ac:dyDescent="0.15">
      <c r="B7" s="1" t="s">
        <v>0</v>
      </c>
      <c r="C7" s="5" t="s">
        <v>1</v>
      </c>
    </row>
    <row r="8" spans="1:9" x14ac:dyDescent="0.15">
      <c r="C8" s="9" t="s">
        <v>26</v>
      </c>
      <c r="I8" s="2"/>
    </row>
    <row r="9" spans="1:9" x14ac:dyDescent="0.15">
      <c r="H9" s="26" t="s">
        <v>23</v>
      </c>
      <c r="I9" s="26"/>
    </row>
    <row r="10" spans="1:9" x14ac:dyDescent="0.15">
      <c r="C10" s="3"/>
      <c r="D10" s="16" t="s">
        <v>12</v>
      </c>
      <c r="E10" s="16" t="s">
        <v>13</v>
      </c>
      <c r="F10" s="12" t="s">
        <v>19</v>
      </c>
      <c r="G10" s="10"/>
      <c r="H10" s="3"/>
      <c r="I10" s="18" t="s">
        <v>15</v>
      </c>
    </row>
    <row r="11" spans="1:9" x14ac:dyDescent="0.15">
      <c r="C11" s="17" t="s">
        <v>4</v>
      </c>
      <c r="D11" s="4">
        <v>38</v>
      </c>
      <c r="E11" s="4">
        <v>46</v>
      </c>
      <c r="F11" s="13">
        <f>SUM(D11:E11)</f>
        <v>84</v>
      </c>
      <c r="G11" s="10"/>
      <c r="H11" s="11" t="s">
        <v>20</v>
      </c>
      <c r="I11" s="15">
        <f>SMALL($F$11:$F$18,1)</f>
        <v>78</v>
      </c>
    </row>
    <row r="12" spans="1:9" x14ac:dyDescent="0.15">
      <c r="C12" s="17" t="s">
        <v>5</v>
      </c>
      <c r="D12" s="4">
        <v>51</v>
      </c>
      <c r="E12" s="4">
        <v>47</v>
      </c>
      <c r="F12" s="13">
        <f t="shared" ref="F12:F18" si="0">SUM(D12:E12)</f>
        <v>98</v>
      </c>
      <c r="G12" s="10"/>
      <c r="H12" s="11" t="s">
        <v>21</v>
      </c>
      <c r="I12" s="15">
        <f>SMALL($F$11:$F$18,2)</f>
        <v>83</v>
      </c>
    </row>
    <row r="13" spans="1:9" x14ac:dyDescent="0.15">
      <c r="C13" s="17" t="s">
        <v>6</v>
      </c>
      <c r="D13" s="4">
        <v>36</v>
      </c>
      <c r="E13" s="4">
        <v>42</v>
      </c>
      <c r="F13" s="13">
        <f t="shared" si="0"/>
        <v>78</v>
      </c>
      <c r="H13" s="11" t="s">
        <v>22</v>
      </c>
      <c r="I13" s="15">
        <f>SMALL($F$11:$F$18,3)</f>
        <v>84</v>
      </c>
    </row>
    <row r="14" spans="1:9" x14ac:dyDescent="0.15">
      <c r="C14" s="17" t="s">
        <v>7</v>
      </c>
      <c r="D14" s="4">
        <v>48</v>
      </c>
      <c r="E14" s="4">
        <v>49</v>
      </c>
      <c r="F14" s="13">
        <f t="shared" si="0"/>
        <v>97</v>
      </c>
    </row>
    <row r="15" spans="1:9" x14ac:dyDescent="0.15">
      <c r="C15" s="17" t="s">
        <v>8</v>
      </c>
      <c r="D15" s="4">
        <v>50</v>
      </c>
      <c r="E15" s="4">
        <v>47</v>
      </c>
      <c r="F15" s="13">
        <f t="shared" si="0"/>
        <v>97</v>
      </c>
      <c r="H15" s="28" t="s">
        <v>24</v>
      </c>
      <c r="I15" s="28"/>
    </row>
    <row r="16" spans="1:9" x14ac:dyDescent="0.15">
      <c r="C16" s="17" t="s">
        <v>9</v>
      </c>
      <c r="D16" s="4">
        <v>41</v>
      </c>
      <c r="E16" s="4">
        <v>48</v>
      </c>
      <c r="F16" s="13">
        <f t="shared" si="0"/>
        <v>89</v>
      </c>
      <c r="H16" s="3"/>
      <c r="I16" s="18" t="s">
        <v>15</v>
      </c>
    </row>
    <row r="17" spans="3:9" x14ac:dyDescent="0.15">
      <c r="C17" s="17" t="s">
        <v>10</v>
      </c>
      <c r="D17" s="4">
        <v>55</v>
      </c>
      <c r="E17" s="4">
        <v>49</v>
      </c>
      <c r="F17" s="13">
        <f t="shared" si="0"/>
        <v>104</v>
      </c>
      <c r="H17" s="11" t="s">
        <v>20</v>
      </c>
      <c r="I17" s="15">
        <f>LARGE($F$11:$F$18,1)</f>
        <v>104</v>
      </c>
    </row>
    <row r="18" spans="3:9" x14ac:dyDescent="0.15">
      <c r="C18" s="17" t="s">
        <v>11</v>
      </c>
      <c r="D18" s="4">
        <v>39</v>
      </c>
      <c r="E18" s="4">
        <v>44</v>
      </c>
      <c r="F18" s="13">
        <f t="shared" si="0"/>
        <v>83</v>
      </c>
      <c r="H18" s="11" t="s">
        <v>21</v>
      </c>
      <c r="I18" s="15">
        <f>LARGE($F$11:$F$18,2)</f>
        <v>98</v>
      </c>
    </row>
    <row r="19" spans="3:9" x14ac:dyDescent="0.15">
      <c r="H19" s="11" t="s">
        <v>22</v>
      </c>
      <c r="I19" s="15">
        <f>LARGE($F$11:$F$18,3)</f>
        <v>97</v>
      </c>
    </row>
    <row r="21" spans="3:9" x14ac:dyDescent="0.15">
      <c r="C21" s="7"/>
    </row>
  </sheetData>
  <mergeCells count="5">
    <mergeCell ref="H15:I15"/>
    <mergeCell ref="B2:E2"/>
    <mergeCell ref="G2:I2"/>
    <mergeCell ref="A1:I1"/>
    <mergeCell ref="H9:I9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2013-11-01T06:23:03Z</dcterms:modified>
</cp:coreProperties>
</file>