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3-論理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12" i="2" l="1"/>
  <c r="E13" i="2"/>
  <c r="E14" i="2"/>
  <c r="E15" i="2"/>
  <c r="E16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文字列ではありません。
「数値」で入力し、「表示形式」を
「書式のユーザー定義」で「日」を設定。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E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$E$9</t>
        </r>
        <r>
          <rPr>
            <b/>
            <sz val="12"/>
            <color indexed="81"/>
            <rFont val="ＭＳ Ｐゴシック"/>
            <family val="3"/>
            <charset val="128"/>
          </rPr>
          <t>+D12</t>
        </r>
        <r>
          <rPr>
            <b/>
            <sz val="12"/>
            <color indexed="20"/>
            <rFont val="ＭＳ Ｐゴシック"/>
            <family val="3"/>
            <charset val="128"/>
          </rPr>
          <t>&gt;=</t>
        </r>
        <r>
          <rPr>
            <sz val="12"/>
            <color indexed="10"/>
            <rFont val="ＭＳ Ｐゴシック"/>
            <family val="3"/>
            <charset val="128"/>
          </rPr>
          <t>$E$10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""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"</t>
        </r>
        <r>
          <rPr>
            <b/>
            <sz val="12"/>
            <color indexed="20"/>
            <rFont val="ＭＳ Ｐゴシック"/>
            <family val="3"/>
            <charset val="128"/>
          </rPr>
          <t>廃棄</t>
        </r>
        <r>
          <rPr>
            <b/>
            <sz val="12"/>
            <color indexed="12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<sst xmlns="http://schemas.openxmlformats.org/spreadsheetml/2006/main" count="47" uniqueCount="21">
  <si>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</si>
  <si>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</si>
  <si>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</si>
  <si>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</si>
  <si>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</si>
  <si>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</si>
  <si>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</si>
  <si>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商品</t>
    <rPh sb="0" eb="2">
      <t>ショウヒン</t>
    </rPh>
    <phoneticPr fontId="2"/>
  </si>
  <si>
    <t>賞味期限</t>
    <rPh sb="0" eb="2">
      <t>ショウミ</t>
    </rPh>
    <rPh sb="2" eb="4">
      <t>キゲン</t>
    </rPh>
    <phoneticPr fontId="2"/>
  </si>
  <si>
    <t>期限切れ判定</t>
    <rPh sb="0" eb="2">
      <t>キゲン</t>
    </rPh>
    <rPh sb="2" eb="3">
      <t>ギ</t>
    </rPh>
    <rPh sb="4" eb="6">
      <t>ハンテイ</t>
    </rPh>
    <phoneticPr fontId="2"/>
  </si>
  <si>
    <t>タマゴ</t>
    <phoneticPr fontId="2"/>
  </si>
  <si>
    <t>豚肉</t>
    <rPh sb="0" eb="2">
      <t>ブタニク</t>
    </rPh>
    <phoneticPr fontId="2"/>
  </si>
  <si>
    <t>納豆</t>
    <rPh sb="0" eb="2">
      <t>ナットウ</t>
    </rPh>
    <phoneticPr fontId="2"/>
  </si>
  <si>
    <t>バター</t>
    <phoneticPr fontId="2"/>
  </si>
  <si>
    <t>牛乳</t>
    <rPh sb="0" eb="2">
      <t>ギュウニュウ</t>
    </rPh>
    <phoneticPr fontId="2"/>
  </si>
  <si>
    <t>購入日</t>
    <rPh sb="0" eb="2">
      <t>コウニュウ</t>
    </rPh>
    <rPh sb="2" eb="3">
      <t>ビ</t>
    </rPh>
    <phoneticPr fontId="2"/>
  </si>
  <si>
    <t>本日</t>
    <rPh sb="0" eb="2">
      <t>ホンジツ</t>
    </rPh>
    <phoneticPr fontId="2"/>
  </si>
  <si>
    <t>賞味期限切れ商品に「廃棄」と判定しましょう。</t>
    <rPh sb="0" eb="2">
      <t>ショウミ</t>
    </rPh>
    <rPh sb="2" eb="4">
      <t>キゲン</t>
    </rPh>
    <rPh sb="4" eb="5">
      <t>ギ</t>
    </rPh>
    <rPh sb="6" eb="8">
      <t>ショウヒン</t>
    </rPh>
    <rPh sb="10" eb="12">
      <t>ハイキ</t>
    </rPh>
    <rPh sb="14" eb="16">
      <t>ハンテイ</t>
    </rPh>
    <phoneticPr fontId="2"/>
  </si>
  <si>
    <t>v</t>
    <phoneticPr fontId="2"/>
  </si>
  <si>
    <t>Copyright(c) Beginners Site All right reserved 203/10/10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</si>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</sst>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m&quot;月&quot;d&quot;日&quot;;@"/>
    <numFmt numFmtId="177" formatCode="General&quot;日&quot;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56" fontId="10" fillId="0" borderId="0" xfId="1" applyNumberFormat="1" applyFont="1" applyFill="1" applyBorder="1" applyAlignment="1">
      <alignment vertical="center"/>
    </xf>
    <xf numFmtId="176" fontId="0" fillId="0" borderId="0" xfId="1" applyNumberFormat="1" applyFont="1" applyAlignment="1">
      <alignment vertical="center"/>
    </xf>
    <xf numFmtId="177" fontId="10" fillId="0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38" fontId="0" fillId="8" borderId="0" xfId="1" applyFont="1" applyFill="1" applyAlignment="1">
      <alignment horizontal="right" vertical="center"/>
    </xf>
    <xf numFmtId="38" fontId="0" fillId="9" borderId="0" xfId="1" applyFont="1" applyFill="1" applyAlignment="1">
      <alignment horizontal="right" vertical="center"/>
    </xf>
    <xf numFmtId="0" fontId="10" fillId="5" borderId="4" xfId="1" applyNumberFormat="1" applyFont="1" applyFill="1" applyBorder="1" applyAlignment="1">
      <alignment horizontal="center" vertical="center"/>
    </xf>
    <xf numFmtId="6" fontId="18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15</xdr:row>
      <xdr:rowOff>57150</xdr:rowOff>
    </xdr:from>
    <xdr:to>
      <xdr:col>9</xdr:col>
      <xdr:colOff>619125</xdr:colOff>
      <xdr:row>18</xdr:row>
      <xdr:rowOff>66675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2809875"/>
          <a:ext cx="327660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638175</xdr:colOff>
      <xdr:row>5</xdr:row>
      <xdr:rowOff>142875</xdr:rowOff>
    </xdr:from>
    <xdr:to>
      <xdr:col>10</xdr:col>
      <xdr:colOff>638175</xdr:colOff>
      <xdr:row>12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1114425"/>
          <a:ext cx="1657350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10</xdr:row>
      <xdr:rowOff>104775</xdr:rowOff>
    </xdr:from>
    <xdr:to>
      <xdr:col>12</xdr:col>
      <xdr:colOff>352425</xdr:colOff>
      <xdr:row>29</xdr:row>
      <xdr:rowOff>152400</xdr:rowOff>
    </xdr:to>
    <xdr:grpSp>
      <xdr:nvGrpSpPr>
        <xdr:cNvPr id="4" name="グループ化 3"/>
        <xdr:cNvGrpSpPr/>
      </xdr:nvGrpSpPr>
      <xdr:grpSpPr>
        <a:xfrm>
          <a:off x="3733800" y="2000250"/>
          <a:ext cx="5867400" cy="3305175"/>
          <a:chOff x="3733800" y="2000250"/>
          <a:chExt cx="5867400" cy="3305175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33800" y="2000250"/>
            <a:ext cx="5867400" cy="3305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6553201" y="2390775"/>
            <a:ext cx="2419350" cy="571500"/>
          </a:xfrm>
          <a:prstGeom prst="rect">
            <a:avLst/>
          </a:prstGeom>
          <a:solidFill>
            <a:schemeClr val="bg2">
              <a:lumMod val="5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/>
              <a:t>ＩＦ関数では論理式が重要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3.7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19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17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F8" s="10"/>
      <c r="G8" s="10"/>
      <c r="H8" s="12"/>
      <c r="I8" s="9"/>
      <c r="J8" s="14"/>
      <c r="K8" s="10"/>
      <c r="L8" s="12"/>
      <c r="M8" s="9"/>
      <c r="N8" s="9"/>
      <c r="O8" s="9"/>
    </row>
    <row r="9" spans="1:15" s="6" customFormat="1" x14ac:dyDescent="0.15">
      <c r="A9" s="13"/>
      <c r="B9" s="9"/>
      <c r="D9" s="20" t="s">
        <v>15</v>
      </c>
      <c r="E9" s="15">
        <v>41339</v>
      </c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D10" s="21" t="s">
        <v>16</v>
      </c>
      <c r="E10" s="15">
        <v>41345</v>
      </c>
      <c r="F10" s="10"/>
      <c r="G10" s="10"/>
      <c r="H10" s="12"/>
      <c r="I10" s="9"/>
      <c r="J10" s="14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9" t="s">
        <v>7</v>
      </c>
      <c r="D11" s="19" t="s">
        <v>8</v>
      </c>
      <c r="E11" s="19" t="s">
        <v>9</v>
      </c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8" t="s">
        <v>10</v>
      </c>
      <c r="D12" s="16">
        <v>5</v>
      </c>
      <c r="E12" s="17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8" t="s">
        <v>11</v>
      </c>
      <c r="D13" s="16">
        <v>6</v>
      </c>
      <c r="E13" s="17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8" t="s">
        <v>12</v>
      </c>
      <c r="D14" s="16">
        <v>10</v>
      </c>
      <c r="E14" s="17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8" t="s">
        <v>13</v>
      </c>
      <c r="D15" s="16">
        <v>30</v>
      </c>
      <c r="E15" s="17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8" t="s">
        <v>14</v>
      </c>
      <c r="D16" s="16">
        <v>3</v>
      </c>
      <c r="E16" s="17"/>
      <c r="F16" s="10"/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10"/>
      <c r="D17" s="10"/>
      <c r="E17" s="10"/>
      <c r="F17" s="10"/>
      <c r="G17" s="10"/>
      <c r="H17" s="9"/>
      <c r="I17" s="9"/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B18" s="7" t="s">
        <v>3</v>
      </c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D19" s="10"/>
      <c r="E19" s="10"/>
      <c r="F19" s="10"/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8" t="s">
        <v>4</v>
      </c>
      <c r="D20" s="20" t="s">
        <v>15</v>
      </c>
      <c r="E20" s="15">
        <v>41339</v>
      </c>
      <c r="F20" s="10"/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D21" s="21" t="s">
        <v>16</v>
      </c>
      <c r="E21" s="15">
        <v>41345</v>
      </c>
      <c r="F21" s="10"/>
      <c r="G21" s="10"/>
      <c r="H21" s="12"/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C22" s="19" t="s">
        <v>7</v>
      </c>
      <c r="D22" s="19" t="s">
        <v>8</v>
      </c>
      <c r="E22" s="19" t="s">
        <v>9</v>
      </c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C23" s="18" t="s">
        <v>10</v>
      </c>
      <c r="D23" s="16">
        <v>5</v>
      </c>
      <c r="E23" s="22" t="str">
        <f>IF($E$9+D23&gt;=$E$10,"","廃棄")</f>
        <v>廃棄</v>
      </c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18" t="s">
        <v>11</v>
      </c>
      <c r="D24" s="16">
        <v>6</v>
      </c>
      <c r="E24" s="22" t="str">
        <f>IF($E$9+D24&gt;=$E$10,"","廃棄")</f>
        <v/>
      </c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B25" s="9"/>
      <c r="C25" s="18" t="s">
        <v>12</v>
      </c>
      <c r="D25" s="16">
        <v>10</v>
      </c>
      <c r="E25" s="22" t="str">
        <f>IF($E$9+D25&gt;=$E$10,"","廃棄")</f>
        <v/>
      </c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18" t="s">
        <v>13</v>
      </c>
      <c r="D26" s="16">
        <v>30</v>
      </c>
      <c r="E26" s="22" t="str">
        <f>IF($E$9+D26&gt;=$E$10,"","廃棄")</f>
        <v/>
      </c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8" t="s">
        <v>14</v>
      </c>
      <c r="D27" s="16">
        <v>3</v>
      </c>
      <c r="E27" s="22" t="str">
        <f>IF($E$9+D27&gt;=$E$10,"","廃棄")</f>
        <v>廃棄</v>
      </c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3.75" customWidth="1"/>
    <col min="6" max="12" width="10.875" customWidth="1"/>
    <col min="13" max="13" width="9.5" customWidth="1"/>
  </cols>
  <sheetData>
    <row r="1" spans="1:15" ht="12.75" customHeight="1" thickBot="1" x14ac:dyDescent="0.2">
      <c r="A1" s="27" t="s">
        <v>20</v>
      </c>
      <c r="B1" s="27"/>
      <c r="C1" s="27"/>
      <c r="D1" s="27"/>
      <c r="E1" s="27"/>
      <c r="F1" s="27"/>
      <c r="G1" s="27"/>
      <c r="H1" s="27"/>
      <c r="I1" s="27"/>
    </row>
    <row r="2" spans="1:15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17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F8" s="10"/>
      <c r="G8" s="10"/>
      <c r="H8" s="12"/>
      <c r="I8" s="9"/>
      <c r="J8" s="14"/>
      <c r="K8" s="10"/>
      <c r="L8" s="12"/>
      <c r="M8" s="9"/>
      <c r="N8" s="9"/>
      <c r="O8" s="9"/>
    </row>
    <row r="9" spans="1:15" s="6" customFormat="1" x14ac:dyDescent="0.15">
      <c r="A9" s="13"/>
      <c r="B9" s="9"/>
      <c r="D9" s="20" t="s">
        <v>15</v>
      </c>
      <c r="E9" s="15">
        <v>41339</v>
      </c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D10" s="21" t="s">
        <v>16</v>
      </c>
      <c r="E10" s="15">
        <v>41345</v>
      </c>
      <c r="F10" s="10"/>
      <c r="G10" s="10"/>
      <c r="H10" s="12"/>
      <c r="I10" s="9"/>
      <c r="J10" s="14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19" t="s">
        <v>7</v>
      </c>
      <c r="D11" s="19" t="s">
        <v>8</v>
      </c>
      <c r="E11" s="19" t="s">
        <v>9</v>
      </c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18" t="s">
        <v>10</v>
      </c>
      <c r="D12" s="16">
        <v>5</v>
      </c>
      <c r="E12" s="22" t="str">
        <f>IF($E$9+D12&gt;=$E$10,"","廃棄")</f>
        <v>廃棄</v>
      </c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18" t="s">
        <v>11</v>
      </c>
      <c r="D13" s="16">
        <v>6</v>
      </c>
      <c r="E13" s="22" t="str">
        <f>IF($E$9+D13&gt;=$E$10,"","廃棄")</f>
        <v/>
      </c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18" t="s">
        <v>12</v>
      </c>
      <c r="D14" s="16">
        <v>10</v>
      </c>
      <c r="E14" s="22" t="str">
        <f>IF($E$9+D14&gt;=$E$10,"","廃棄")</f>
        <v/>
      </c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18" t="s">
        <v>13</v>
      </c>
      <c r="D15" s="16">
        <v>30</v>
      </c>
      <c r="E15" s="22" t="str">
        <f>IF($E$9+D15&gt;=$E$10,"","廃棄")</f>
        <v/>
      </c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8" t="s">
        <v>14</v>
      </c>
      <c r="D16" s="16">
        <v>3</v>
      </c>
      <c r="E16" s="22" t="str">
        <f>IF($E$9+D16&gt;=$E$10,"","廃棄")</f>
        <v>廃棄</v>
      </c>
      <c r="F16" s="10"/>
      <c r="G16" s="10"/>
      <c r="H16" s="12"/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10"/>
      <c r="D17" s="10"/>
      <c r="E17" s="10"/>
      <c r="F17" s="10"/>
      <c r="G17" s="10"/>
      <c r="H17" s="9"/>
      <c r="I17" s="9"/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B18" s="9"/>
      <c r="C18" s="10"/>
      <c r="D18" s="10"/>
      <c r="E18" s="10"/>
      <c r="F18" s="10"/>
      <c r="G18" s="10"/>
      <c r="H18" s="9"/>
      <c r="I18" s="9"/>
      <c r="J18" s="9"/>
      <c r="K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0"/>
      <c r="H19" s="9"/>
      <c r="I19" s="9"/>
      <c r="J19" s="9"/>
      <c r="K19" s="9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9"/>
      <c r="I20" s="9"/>
      <c r="J20" s="9"/>
      <c r="K20" s="9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 t="s">
        <v>18</v>
      </c>
      <c r="F21" s="10"/>
      <c r="G21" s="10"/>
      <c r="H21" s="9"/>
      <c r="I21" s="9"/>
      <c r="J21" s="9"/>
      <c r="K21" s="9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2013-11-01T07:04:40Z</dcterms:modified>
</cp:coreProperties>
</file>