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 activeTab="1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8" i="2" l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8" i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D8" i="2" l="1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L24" i="2" l="1"/>
  <c r="L16" i="2"/>
</calcChain>
</file>

<file path=xl/comments1.xml><?xml version="1.0" encoding="utf-8"?>
<comments xmlns="http://schemas.openxmlformats.org/spreadsheetml/2006/main">
  <authors>
    <author>根津良彦</author>
  </authors>
  <commentList>
    <comment ref="D8" authorId="0" shapeId="0">
      <text>
        <r>
          <rPr>
            <sz val="12"/>
            <color indexed="81"/>
            <rFont val="ＭＳ Ｐゴシック"/>
            <family val="3"/>
            <charset val="128"/>
          </rPr>
          <t>「曜日」をWEEKDAY関数で設定します。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=</t>
        </r>
        <r>
          <rPr>
            <b/>
            <sz val="12"/>
            <color indexed="17"/>
            <rFont val="ＭＳ Ｐゴシック"/>
            <family val="3"/>
            <charset val="128"/>
          </rPr>
          <t>WEEKDAY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(C8)
</t>
        </r>
        <r>
          <rPr>
            <sz val="12"/>
            <color indexed="81"/>
            <rFont val="ＭＳ Ｐゴシック"/>
            <family val="3"/>
            <charset val="128"/>
          </rPr>
          <t>「シリアル値」を「書式のユーザー定義」で
→曜日を表示する記号「</t>
        </r>
        <r>
          <rPr>
            <b/>
            <sz val="12"/>
            <color indexed="10"/>
            <rFont val="ＭＳ Ｐゴシック"/>
            <family val="3"/>
            <charset val="128"/>
          </rPr>
          <t>aaa</t>
        </r>
        <r>
          <rPr>
            <sz val="12"/>
            <color indexed="81"/>
            <rFont val="ＭＳ Ｐゴシック"/>
            <family val="3"/>
            <charset val="128"/>
          </rPr>
          <t>」に。</t>
        </r>
      </text>
    </comment>
    <comment ref="L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(D8:D27,"</t>
        </r>
        <r>
          <rPr>
            <b/>
            <sz val="11"/>
            <color indexed="10"/>
            <rFont val="ＭＳ Ｐゴシック"/>
            <family val="3"/>
            <charset val="128"/>
          </rPr>
          <t>&lt;6</t>
        </r>
        <r>
          <rPr>
            <b/>
            <sz val="11"/>
            <color indexed="81"/>
            <rFont val="ＭＳ Ｐゴシック"/>
            <family val="3"/>
            <charset val="128"/>
          </rPr>
          <t>",H8:H27)</t>
        </r>
      </text>
    </comment>
    <comment ref="L2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(D8:D27,"</t>
        </r>
        <r>
          <rPr>
            <b/>
            <sz val="12"/>
            <color indexed="10"/>
            <rFont val="ＭＳ Ｐゴシック"/>
            <family val="3"/>
            <charset val="128"/>
          </rPr>
          <t>&lt;７</t>
        </r>
        <r>
          <rPr>
            <b/>
            <sz val="12"/>
            <color indexed="81"/>
            <rFont val="ＭＳ Ｐゴシック"/>
            <family val="3"/>
            <charset val="128"/>
          </rPr>
          <t>",H8:H27)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「曜日」をWEEKDAY関数でシリアル値にする事で様々な計算が可能です。</t>
        </r>
      </text>
    </comment>
  </commentList>
</comments>
</file>

<file path=xl/sharedStrings.xml><?xml version="1.0" encoding="utf-8"?>
<sst xmlns="http://schemas.openxmlformats.org/spreadsheetml/2006/main" count="115" uniqueCount="34">
  <si>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</si>
  <si>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</si>
  <si>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</si>
  <si>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</si>
  <si>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日付</t>
    <rPh sb="0" eb="2">
      <t>ヒヅケ</t>
    </rPh>
    <phoneticPr fontId="13"/>
  </si>
  <si>
    <t>性別</t>
    <rPh sb="0" eb="2">
      <t>セイベツ</t>
    </rPh>
    <phoneticPr fontId="13"/>
  </si>
  <si>
    <t>地区</t>
    <rPh sb="0" eb="2">
      <t>チク</t>
    </rPh>
    <phoneticPr fontId="13"/>
  </si>
  <si>
    <t>数</t>
    <rPh sb="0" eb="1">
      <t>スウ</t>
    </rPh>
    <phoneticPr fontId="2"/>
  </si>
  <si>
    <t>売上金額</t>
    <rPh sb="0" eb="2">
      <t>ウリアゲ</t>
    </rPh>
    <rPh sb="2" eb="4">
      <t>キンガク</t>
    </rPh>
    <phoneticPr fontId="13"/>
  </si>
  <si>
    <t>男</t>
    <rPh sb="0" eb="1">
      <t>オトコ</t>
    </rPh>
    <phoneticPr fontId="13"/>
  </si>
  <si>
    <t>東京都</t>
  </si>
  <si>
    <t>女</t>
    <rPh sb="0" eb="1">
      <t>オンナ</t>
    </rPh>
    <phoneticPr fontId="13"/>
  </si>
  <si>
    <t>熊本県</t>
    <rPh sb="0" eb="3">
      <t>クマモトケン</t>
    </rPh>
    <phoneticPr fontId="13"/>
  </si>
  <si>
    <t>鹿児島県</t>
  </si>
  <si>
    <t>京都府</t>
  </si>
  <si>
    <t>神奈川県</t>
  </si>
  <si>
    <t>栃木県</t>
  </si>
  <si>
    <t>大阪府</t>
  </si>
  <si>
    <t>長野県</t>
  </si>
  <si>
    <t>沖縄県</t>
    <rPh sb="0" eb="3">
      <t>オキナワケン</t>
    </rPh>
    <phoneticPr fontId="13"/>
  </si>
  <si>
    <t>埼玉県</t>
  </si>
  <si>
    <t>岩手県</t>
  </si>
  <si>
    <t>長崎県</t>
  </si>
  <si>
    <t>愛知県</t>
  </si>
  <si>
    <t>曜日</t>
    <rPh sb="0" eb="2">
      <t>ヨウビ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</si>
  <si>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</si>
  <si>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</si>
  <si>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SUMIF  &amp;  WEEKDAY</t>
    <phoneticPr fontId="2"/>
  </si>
  <si>
    <t>※売上の高い順</t>
    <rPh sb="1" eb="3">
      <t>ウリアゲ</t>
    </rPh>
    <rPh sb="4" eb="5">
      <t>タカ</t>
    </rPh>
    <rPh sb="6" eb="7">
      <t>ジュン</t>
    </rPh>
    <phoneticPr fontId="2"/>
  </si>
  <si>
    <t>Copyright(c) Beginners Site All right reserved 2011/01/01</t>
    <phoneticPr fontId="2"/>
  </si>
  <si>
    <t>平日（日～木）の売上は？</t>
    <rPh sb="0" eb="2">
      <t>ヘイジツ</t>
    </rPh>
    <rPh sb="3" eb="4">
      <t>ヒ</t>
    </rPh>
    <rPh sb="5" eb="6">
      <t>キ</t>
    </rPh>
    <rPh sb="8" eb="10">
      <t>ウリアゲ</t>
    </rPh>
    <phoneticPr fontId="2"/>
  </si>
  <si>
    <t>土曜日を除くの売上は？</t>
    <rPh sb="0" eb="3">
      <t>ドヨウビ</t>
    </rPh>
    <rPh sb="4" eb="5">
      <t>ノゾ</t>
    </rPh>
    <rPh sb="7" eb="9">
      <t>ウリアゲ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</si>
  <si>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2011/01/01</t>
    </r>
    <phoneticPr fontId="2"/>
  </si>
  <si>
    <t>「数学／三角」＋「日付/時刻」</t>
    <rPh sb="1" eb="6">
      <t>スウガクスラサンカク</t>
    </rPh>
    <rPh sb="9" eb="11">
      <t>ヒヅケ</t>
    </rPh>
    <rPh sb="12" eb="14">
      <t>ジコク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</si>
</sst>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aaa"/>
  </numFmts>
  <fonts count="25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明朝"/>
      <family val="1"/>
      <charset val="128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14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38" fontId="12" fillId="2" borderId="1" xfId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14" fillId="0" borderId="0" xfId="1" applyNumberFormat="1" applyFont="1" applyAlignment="1">
      <alignment horizontal="right" vertical="center"/>
    </xf>
    <xf numFmtId="38" fontId="10" fillId="3" borderId="1" xfId="1" applyFont="1" applyFill="1" applyBorder="1" applyAlignment="1">
      <alignment vertical="center"/>
    </xf>
    <xf numFmtId="38" fontId="0" fillId="0" borderId="0" xfId="0" applyNumberFormat="1">
      <alignment vertical="center"/>
    </xf>
    <xf numFmtId="38" fontId="0" fillId="0" borderId="0" xfId="0" applyNumberFormat="1" applyFill="1">
      <alignment vertical="center"/>
    </xf>
    <xf numFmtId="38" fontId="10" fillId="0" borderId="0" xfId="1" applyNumberFormat="1" applyFont="1" applyAlignment="1">
      <alignment vertical="center"/>
    </xf>
    <xf numFmtId="38" fontId="10" fillId="0" borderId="0" xfId="1" applyNumberFormat="1" applyFont="1" applyBorder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NumberFormat="1" applyFont="1" applyFill="1" applyBorder="1" applyAlignment="1">
      <alignment vertical="center"/>
    </xf>
    <xf numFmtId="176" fontId="0" fillId="7" borderId="1" xfId="0" applyNumberFormat="1" applyFill="1" applyBorder="1" applyAlignment="1">
      <alignment horizontal="center" vertical="center"/>
    </xf>
    <xf numFmtId="38" fontId="10" fillId="7" borderId="1" xfId="1" applyFont="1" applyFill="1" applyBorder="1" applyAlignment="1">
      <alignment vertical="center"/>
    </xf>
    <xf numFmtId="14" fontId="0" fillId="8" borderId="1" xfId="0" applyNumberFormat="1" applyFill="1" applyBorder="1">
      <alignment vertical="center"/>
    </xf>
    <xf numFmtId="0" fontId="3" fillId="0" borderId="0" xfId="1" applyNumberFormat="1" applyFont="1" applyFill="1" applyBorder="1" applyAlignment="1">
      <alignment vertical="center"/>
    </xf>
    <xf numFmtId="38" fontId="0" fillId="0" borderId="1" xfId="1" applyFont="1" applyFill="1" applyBorder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6" fontId="24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10</xdr:row>
      <xdr:rowOff>47625</xdr:rowOff>
    </xdr:from>
    <xdr:to>
      <xdr:col>14</xdr:col>
      <xdr:colOff>228600</xdr:colOff>
      <xdr:row>14</xdr:row>
      <xdr:rowOff>76200</xdr:rowOff>
    </xdr:to>
    <xdr:sp macro="" textlink="">
      <xdr:nvSpPr>
        <xdr:cNvPr id="3" name="テキスト ボックス 2"/>
        <xdr:cNvSpPr txBox="1"/>
      </xdr:nvSpPr>
      <xdr:spPr>
        <a:xfrm>
          <a:off x="5238750" y="1943100"/>
          <a:ext cx="4057650" cy="714375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/>
            <a:t>「曜日」を</a:t>
          </a:r>
          <a:r>
            <a:rPr kumimoji="1" lang="en-US" altLang="ja-JP" sz="1200" b="1"/>
            <a:t>WEEKDAY</a:t>
          </a:r>
          <a:r>
            <a:rPr kumimoji="1" lang="ja-JP" altLang="en-US" sz="1200" b="1"/>
            <a:t>関数で設定する必要があります。</a:t>
          </a:r>
          <a:endParaRPr kumimoji="1" lang="en-US" altLang="ja-JP" sz="1200" b="1"/>
        </a:p>
        <a:p>
          <a:r>
            <a:rPr kumimoji="1" lang="ja-JP" altLang="en-US" sz="1200" b="1"/>
            <a:t>そして、書式のユーザー定義で、数値を曜日に表示します。</a:t>
          </a:r>
        </a:p>
      </xdr:txBody>
    </xdr:sp>
    <xdr:clientData/>
  </xdr:twoCellAnchor>
  <xdr:twoCellAnchor editAs="oneCell">
    <xdr:from>
      <xdr:col>8</xdr:col>
      <xdr:colOff>409575</xdr:colOff>
      <xdr:row>25</xdr:row>
      <xdr:rowOff>123825</xdr:rowOff>
    </xdr:from>
    <xdr:to>
      <xdr:col>12</xdr:col>
      <xdr:colOff>542925</xdr:colOff>
      <xdr:row>28</xdr:row>
      <xdr:rowOff>133350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4591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180975</xdr:colOff>
      <xdr:row>15</xdr:row>
      <xdr:rowOff>19050</xdr:rowOff>
    </xdr:from>
    <xdr:to>
      <xdr:col>16</xdr:col>
      <xdr:colOff>685800</xdr:colOff>
      <xdr:row>22</xdr:row>
      <xdr:rowOff>9525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2771775"/>
          <a:ext cx="3829050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333375</xdr:colOff>
      <xdr:row>28</xdr:row>
      <xdr:rowOff>104775</xdr:rowOff>
    </xdr:from>
    <xdr:to>
      <xdr:col>13</xdr:col>
      <xdr:colOff>685800</xdr:colOff>
      <xdr:row>36</xdr:row>
      <xdr:rowOff>19050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5086350"/>
          <a:ext cx="4124325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190500</xdr:colOff>
      <xdr:row>28</xdr:row>
      <xdr:rowOff>123825</xdr:rowOff>
    </xdr:from>
    <xdr:to>
      <xdr:col>7</xdr:col>
      <xdr:colOff>561975</xdr:colOff>
      <xdr:row>32</xdr:row>
      <xdr:rowOff>152400</xdr:rowOff>
    </xdr:to>
    <xdr:sp macro="" textlink="">
      <xdr:nvSpPr>
        <xdr:cNvPr id="9" name="テキスト ボックス 8"/>
        <xdr:cNvSpPr txBox="1"/>
      </xdr:nvSpPr>
      <xdr:spPr>
        <a:xfrm>
          <a:off x="190500" y="5105400"/>
          <a:ext cx="4057650" cy="714375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/>
            <a:t>「曜日」を</a:t>
          </a:r>
          <a:r>
            <a:rPr kumimoji="1" lang="en-US" altLang="ja-JP" sz="1200" b="1"/>
            <a:t>WEEKDAY</a:t>
          </a:r>
          <a:r>
            <a:rPr kumimoji="1" lang="ja-JP" altLang="en-US" sz="1200" b="1"/>
            <a:t>関数で設定する必要があります。</a:t>
          </a:r>
          <a:endParaRPr kumimoji="1" lang="en-US" altLang="ja-JP" sz="1200" b="1"/>
        </a:p>
        <a:p>
          <a:r>
            <a:rPr kumimoji="1" lang="ja-JP" altLang="en-US" sz="1200" b="1"/>
            <a:t>そして、書式のユーザー定義で、数値を曜日に表示します。</a:t>
          </a:r>
        </a:p>
      </xdr:txBody>
    </xdr:sp>
    <xdr:clientData/>
  </xdr:twoCellAnchor>
  <xdr:twoCellAnchor>
    <xdr:from>
      <xdr:col>11</xdr:col>
      <xdr:colOff>714375</xdr:colOff>
      <xdr:row>0</xdr:row>
      <xdr:rowOff>85725</xdr:rowOff>
    </xdr:from>
    <xdr:to>
      <xdr:col>17</xdr:col>
      <xdr:colOff>104775</xdr:colOff>
      <xdr:row>12</xdr:row>
      <xdr:rowOff>142875</xdr:rowOff>
    </xdr:to>
    <xdr:grpSp>
      <xdr:nvGrpSpPr>
        <xdr:cNvPr id="2" name="グループ化 1"/>
        <xdr:cNvGrpSpPr/>
      </xdr:nvGrpSpPr>
      <xdr:grpSpPr>
        <a:xfrm>
          <a:off x="7362825" y="85725"/>
          <a:ext cx="4410075" cy="2295525"/>
          <a:chOff x="7362825" y="85725"/>
          <a:chExt cx="4410075" cy="2295525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62825" y="85725"/>
            <a:ext cx="3352800" cy="1390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86950" y="1190625"/>
            <a:ext cx="1885950" cy="11906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workbookViewId="0">
      <selection activeCell="H2" sqref="H2:K2"/>
    </sheetView>
  </sheetViews>
  <sheetFormatPr defaultColWidth="11.375" defaultRowHeight="13.5"/>
  <cols>
    <col min="1" max="1" width="3" customWidth="1"/>
    <col min="2" max="2" width="6.75" customWidth="1"/>
    <col min="3" max="3" width="10.875" customWidth="1"/>
    <col min="4" max="4" width="5.875" customWidth="1"/>
    <col min="5" max="5" width="5.5" customWidth="1"/>
    <col min="6" max="6" width="10.5" customWidth="1"/>
    <col min="7" max="7" width="5.875" customWidth="1"/>
    <col min="8" max="8" width="9.75" customWidth="1"/>
    <col min="9" max="9" width="7.375" customWidth="1"/>
    <col min="10" max="12" width="10.875" customWidth="1"/>
    <col min="13" max="13" width="9.5" customWidth="1"/>
  </cols>
  <sheetData>
    <row r="1" spans="1:15" ht="12.75" customHeight="1" thickBot="1">
      <c r="A1" s="38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5" ht="23.25" customHeight="1" thickBot="1">
      <c r="B2" s="35" t="s">
        <v>27</v>
      </c>
      <c r="C2" s="36"/>
      <c r="D2" s="36"/>
      <c r="E2" s="36"/>
      <c r="F2" s="37"/>
      <c r="G2" s="3" t="s">
        <v>2</v>
      </c>
      <c r="H2" s="39" t="s">
        <v>33</v>
      </c>
      <c r="I2" s="39"/>
      <c r="J2" s="39"/>
      <c r="K2" s="39"/>
    </row>
    <row r="4" spans="1:15">
      <c r="F4" s="4"/>
      <c r="G4" s="5"/>
      <c r="H4" s="5"/>
      <c r="I4" s="5"/>
      <c r="J4" s="5"/>
      <c r="K4" s="5"/>
      <c r="L4" s="23"/>
    </row>
    <row r="5" spans="1:15" ht="18.75">
      <c r="B5" s="1" t="s">
        <v>0</v>
      </c>
      <c r="C5" s="2" t="s">
        <v>1</v>
      </c>
      <c r="D5" s="2"/>
      <c r="L5" s="22"/>
    </row>
    <row r="6" spans="1:15" s="6" customFormat="1">
      <c r="A6" s="13"/>
      <c r="B6" s="9"/>
      <c r="C6" s="9" t="s">
        <v>28</v>
      </c>
      <c r="D6" s="9"/>
      <c r="E6" s="9"/>
      <c r="F6" s="9"/>
      <c r="G6" s="9"/>
      <c r="H6" s="9"/>
      <c r="I6" s="11"/>
      <c r="J6" s="11"/>
      <c r="K6" s="11"/>
      <c r="L6" s="24"/>
      <c r="M6" s="9"/>
      <c r="N6" s="9"/>
      <c r="O6" s="9"/>
    </row>
    <row r="7" spans="1:15" s="6" customFormat="1">
      <c r="A7" s="13"/>
      <c r="B7" s="9"/>
      <c r="C7" s="14" t="s">
        <v>4</v>
      </c>
      <c r="D7" s="14" t="s">
        <v>24</v>
      </c>
      <c r="E7" s="15" t="s">
        <v>5</v>
      </c>
      <c r="F7" s="15" t="s">
        <v>6</v>
      </c>
      <c r="G7" s="15" t="s">
        <v>7</v>
      </c>
      <c r="H7" s="16" t="s">
        <v>8</v>
      </c>
      <c r="I7" s="10"/>
      <c r="J7" s="10"/>
      <c r="K7" s="10"/>
      <c r="L7" s="25"/>
      <c r="M7" s="9"/>
      <c r="N7" s="9"/>
      <c r="O7" s="9"/>
    </row>
    <row r="8" spans="1:15" s="6" customFormat="1">
      <c r="A8" s="13"/>
      <c r="B8" s="9"/>
      <c r="C8" s="31">
        <f ca="1">TODAY()</f>
        <v>41580</v>
      </c>
      <c r="D8" s="29"/>
      <c r="E8" s="18" t="s">
        <v>9</v>
      </c>
      <c r="F8" s="17" t="s">
        <v>13</v>
      </c>
      <c r="G8" s="17">
        <v>2</v>
      </c>
      <c r="H8" s="33">
        <v>96350</v>
      </c>
      <c r="I8" s="20" t="s">
        <v>25</v>
      </c>
      <c r="J8" s="32" t="s">
        <v>30</v>
      </c>
      <c r="K8" s="10"/>
      <c r="L8" s="12"/>
      <c r="M8" s="9"/>
      <c r="N8" s="9"/>
      <c r="O8" s="9"/>
    </row>
    <row r="9" spans="1:15" s="6" customFormat="1">
      <c r="A9" s="13"/>
      <c r="B9" s="9"/>
      <c r="C9" s="31">
        <f ca="1">C8+1</f>
        <v>41581</v>
      </c>
      <c r="D9" s="29"/>
      <c r="E9" s="18" t="s">
        <v>9</v>
      </c>
      <c r="F9" s="17" t="s">
        <v>18</v>
      </c>
      <c r="G9" s="17">
        <v>17</v>
      </c>
      <c r="H9" s="33">
        <v>95570</v>
      </c>
      <c r="J9" s="10"/>
      <c r="K9" s="10"/>
      <c r="L9" s="30"/>
      <c r="M9" s="9"/>
      <c r="N9" s="9"/>
      <c r="O9" s="9"/>
    </row>
    <row r="10" spans="1:15" s="6" customFormat="1">
      <c r="A10" s="13"/>
      <c r="B10" s="9"/>
      <c r="C10" s="31">
        <f t="shared" ref="C10:C27" ca="1" si="0">C9+1</f>
        <v>41582</v>
      </c>
      <c r="D10" s="29"/>
      <c r="E10" s="18" t="s">
        <v>11</v>
      </c>
      <c r="F10" s="17" t="s">
        <v>18</v>
      </c>
      <c r="G10" s="17">
        <v>11</v>
      </c>
      <c r="H10" s="33">
        <v>37950</v>
      </c>
      <c r="I10" s="9"/>
      <c r="J10" s="10"/>
      <c r="K10" s="8"/>
      <c r="L10" s="27"/>
      <c r="M10" s="9"/>
      <c r="N10" s="9"/>
      <c r="O10" s="24"/>
    </row>
    <row r="11" spans="1:15" s="6" customFormat="1">
      <c r="A11" s="13"/>
      <c r="B11" s="9"/>
      <c r="C11" s="31">
        <f t="shared" ca="1" si="0"/>
        <v>41583</v>
      </c>
      <c r="D11" s="29"/>
      <c r="E11" s="18" t="s">
        <v>9</v>
      </c>
      <c r="F11" s="17" t="s">
        <v>10</v>
      </c>
      <c r="G11" s="17">
        <v>20</v>
      </c>
      <c r="H11" s="33">
        <v>9993</v>
      </c>
      <c r="I11" s="9"/>
      <c r="J11" s="10"/>
      <c r="K11" s="10"/>
      <c r="L11" s="12"/>
      <c r="M11" s="9"/>
      <c r="N11" s="9"/>
      <c r="O11" s="9"/>
    </row>
    <row r="12" spans="1:15" s="6" customFormat="1">
      <c r="A12" s="13"/>
      <c r="B12" s="9"/>
      <c r="C12" s="31">
        <f t="shared" ca="1" si="0"/>
        <v>41584</v>
      </c>
      <c r="D12" s="29"/>
      <c r="E12" s="18" t="s">
        <v>9</v>
      </c>
      <c r="F12" s="17" t="s">
        <v>15</v>
      </c>
      <c r="G12" s="17">
        <v>23</v>
      </c>
      <c r="H12" s="33">
        <v>9950</v>
      </c>
      <c r="I12" s="9"/>
      <c r="J12" s="10"/>
      <c r="K12" s="10"/>
      <c r="L12" s="12"/>
      <c r="M12" s="9"/>
      <c r="N12" s="9"/>
      <c r="O12" s="9"/>
    </row>
    <row r="13" spans="1:15" s="6" customFormat="1">
      <c r="A13" s="13"/>
      <c r="B13" s="9"/>
      <c r="C13" s="31">
        <f t="shared" ca="1" si="0"/>
        <v>41585</v>
      </c>
      <c r="D13" s="29"/>
      <c r="E13" s="18" t="s">
        <v>9</v>
      </c>
      <c r="F13" s="17" t="s">
        <v>15</v>
      </c>
      <c r="G13" s="17">
        <v>15</v>
      </c>
      <c r="H13" s="33">
        <v>9950</v>
      </c>
      <c r="I13" s="9"/>
      <c r="J13" s="10"/>
      <c r="K13" s="10"/>
      <c r="L13" s="12"/>
      <c r="M13" s="9"/>
      <c r="N13" s="9"/>
      <c r="O13" s="9"/>
    </row>
    <row r="14" spans="1:15" s="6" customFormat="1">
      <c r="A14" s="13"/>
      <c r="B14" s="9"/>
      <c r="C14" s="31">
        <f t="shared" ca="1" si="0"/>
        <v>41586</v>
      </c>
      <c r="D14" s="29"/>
      <c r="E14" s="18" t="s">
        <v>9</v>
      </c>
      <c r="F14" s="17" t="s">
        <v>20</v>
      </c>
      <c r="G14" s="17">
        <v>12</v>
      </c>
      <c r="H14" s="33">
        <v>9390</v>
      </c>
      <c r="I14" s="9"/>
      <c r="J14" s="10"/>
      <c r="K14" s="10"/>
      <c r="L14" s="12"/>
      <c r="M14" s="9"/>
      <c r="N14" s="9"/>
      <c r="O14" s="9"/>
    </row>
    <row r="15" spans="1:15" s="6" customFormat="1">
      <c r="A15" s="13"/>
      <c r="B15" s="9"/>
      <c r="C15" s="31">
        <f t="shared" ca="1" si="0"/>
        <v>41587</v>
      </c>
      <c r="D15" s="29"/>
      <c r="E15" s="18" t="s">
        <v>9</v>
      </c>
      <c r="F15" s="17" t="s">
        <v>15</v>
      </c>
      <c r="G15" s="17">
        <v>4</v>
      </c>
      <c r="H15" s="33">
        <v>7963</v>
      </c>
      <c r="M15" s="9"/>
      <c r="N15" s="9"/>
      <c r="O15" s="24"/>
    </row>
    <row r="16" spans="1:15" s="6" customFormat="1">
      <c r="A16" s="13"/>
      <c r="B16" s="9"/>
      <c r="C16" s="31">
        <f t="shared" ca="1" si="0"/>
        <v>41588</v>
      </c>
      <c r="D16" s="29"/>
      <c r="E16" s="18" t="s">
        <v>11</v>
      </c>
      <c r="F16" s="17" t="s">
        <v>12</v>
      </c>
      <c r="G16" s="17">
        <v>6</v>
      </c>
      <c r="H16" s="33">
        <v>7905</v>
      </c>
      <c r="I16" s="20" t="s">
        <v>26</v>
      </c>
      <c r="J16" s="32" t="s">
        <v>31</v>
      </c>
      <c r="K16" s="10"/>
      <c r="L16" s="12"/>
      <c r="M16" s="9"/>
      <c r="N16" s="9"/>
      <c r="O16" s="9"/>
    </row>
    <row r="17" spans="1:15" s="6" customFormat="1">
      <c r="A17" s="13"/>
      <c r="B17" s="9"/>
      <c r="C17" s="31">
        <f t="shared" ca="1" si="0"/>
        <v>41589</v>
      </c>
      <c r="D17" s="29"/>
      <c r="E17" s="18" t="s">
        <v>11</v>
      </c>
      <c r="F17" s="17" t="s">
        <v>17</v>
      </c>
      <c r="G17" s="17">
        <v>16</v>
      </c>
      <c r="H17" s="33">
        <v>7630</v>
      </c>
      <c r="J17" s="10"/>
      <c r="K17" s="10"/>
      <c r="L17" s="30"/>
      <c r="M17" s="9"/>
      <c r="N17" s="9"/>
      <c r="O17" s="9"/>
    </row>
    <row r="18" spans="1:15" s="6" customFormat="1">
      <c r="A18" s="13"/>
      <c r="B18" s="9"/>
      <c r="C18" s="31">
        <f t="shared" ca="1" si="0"/>
        <v>41590</v>
      </c>
      <c r="D18" s="29"/>
      <c r="E18" s="18" t="s">
        <v>11</v>
      </c>
      <c r="F18" s="17" t="s">
        <v>14</v>
      </c>
      <c r="G18" s="17">
        <v>9</v>
      </c>
      <c r="H18" s="33">
        <v>7500</v>
      </c>
      <c r="I18" s="9"/>
      <c r="J18" s="10"/>
      <c r="K18" s="8"/>
      <c r="L18" s="26"/>
      <c r="M18" s="9"/>
      <c r="N18" s="9"/>
      <c r="O18" s="9"/>
    </row>
    <row r="19" spans="1:15" s="6" customFormat="1">
      <c r="A19" s="13"/>
      <c r="B19" s="9"/>
      <c r="C19" s="31">
        <f t="shared" ca="1" si="0"/>
        <v>41591</v>
      </c>
      <c r="D19" s="29"/>
      <c r="E19" s="18" t="s">
        <v>11</v>
      </c>
      <c r="F19" s="17" t="s">
        <v>15</v>
      </c>
      <c r="G19" s="17">
        <v>10</v>
      </c>
      <c r="H19" s="33">
        <v>7500</v>
      </c>
      <c r="I19" s="9"/>
      <c r="J19" s="10"/>
      <c r="L19" s="9"/>
      <c r="M19" s="9"/>
      <c r="N19" s="9"/>
      <c r="O19" s="9"/>
    </row>
    <row r="20" spans="1:15" s="6" customFormat="1">
      <c r="A20" s="13"/>
      <c r="B20" s="9"/>
      <c r="C20" s="31">
        <f t="shared" ca="1" si="0"/>
        <v>41592</v>
      </c>
      <c r="D20" s="29"/>
      <c r="E20" s="18" t="s">
        <v>11</v>
      </c>
      <c r="F20" s="17" t="s">
        <v>16</v>
      </c>
      <c r="G20" s="17">
        <v>3</v>
      </c>
      <c r="H20" s="33">
        <v>7390</v>
      </c>
      <c r="I20" s="9"/>
      <c r="J20" s="10"/>
      <c r="K20" s="10"/>
      <c r="L20" s="9"/>
      <c r="M20" s="9"/>
      <c r="N20" s="9"/>
      <c r="O20" s="9"/>
    </row>
    <row r="21" spans="1:15" s="6" customFormat="1">
      <c r="A21" s="13"/>
      <c r="B21" s="9"/>
      <c r="C21" s="31">
        <f t="shared" ca="1" si="0"/>
        <v>41593</v>
      </c>
      <c r="D21" s="29"/>
      <c r="E21" s="18" t="s">
        <v>9</v>
      </c>
      <c r="F21" s="17" t="s">
        <v>23</v>
      </c>
      <c r="G21" s="17">
        <v>8</v>
      </c>
      <c r="H21" s="33">
        <v>7050</v>
      </c>
      <c r="I21" s="9"/>
      <c r="J21" s="10"/>
      <c r="K21" s="10"/>
      <c r="L21" s="9"/>
      <c r="M21" s="9"/>
      <c r="N21" s="9"/>
      <c r="O21" s="24"/>
    </row>
    <row r="22" spans="1:15" s="6" customFormat="1">
      <c r="A22" s="13"/>
      <c r="C22" s="31">
        <f t="shared" ca="1" si="0"/>
        <v>41594</v>
      </c>
      <c r="D22" s="29"/>
      <c r="E22" s="18" t="s">
        <v>9</v>
      </c>
      <c r="F22" s="17" t="s">
        <v>19</v>
      </c>
      <c r="G22" s="17">
        <v>5</v>
      </c>
      <c r="H22" s="33">
        <v>6950</v>
      </c>
      <c r="I22" s="9"/>
      <c r="J22" s="10"/>
      <c r="K22" s="10"/>
      <c r="L22" s="9"/>
      <c r="M22" s="9"/>
      <c r="N22" s="9"/>
      <c r="O22" s="9"/>
    </row>
    <row r="23" spans="1:15" s="6" customFormat="1">
      <c r="A23" s="13"/>
      <c r="C23" s="31">
        <f t="shared" ca="1" si="0"/>
        <v>41595</v>
      </c>
      <c r="D23" s="29"/>
      <c r="E23" s="18" t="s">
        <v>11</v>
      </c>
      <c r="F23" s="17" t="s">
        <v>22</v>
      </c>
      <c r="G23" s="17">
        <v>4</v>
      </c>
      <c r="H23" s="33">
        <v>6570</v>
      </c>
      <c r="I23" s="9"/>
      <c r="J23" s="10"/>
      <c r="K23" s="10"/>
      <c r="L23" s="9"/>
      <c r="M23" s="9"/>
      <c r="N23" s="9"/>
      <c r="O23" s="9"/>
    </row>
    <row r="24" spans="1:15" s="6" customFormat="1">
      <c r="A24" s="13"/>
      <c r="C24" s="31">
        <f t="shared" ca="1" si="0"/>
        <v>41596</v>
      </c>
      <c r="D24" s="29"/>
      <c r="E24" s="18" t="s">
        <v>9</v>
      </c>
      <c r="F24" s="17" t="s">
        <v>10</v>
      </c>
      <c r="G24" s="17">
        <v>12</v>
      </c>
      <c r="H24" s="33">
        <v>5960</v>
      </c>
      <c r="I24" s="20"/>
      <c r="J24" s="10"/>
      <c r="K24" s="10"/>
      <c r="L24" s="9"/>
      <c r="M24" s="9"/>
      <c r="N24" s="9"/>
      <c r="O24" s="9"/>
    </row>
    <row r="25" spans="1:15" s="6" customFormat="1">
      <c r="A25" s="13"/>
      <c r="B25" s="9"/>
      <c r="C25" s="31">
        <f t="shared" ca="1" si="0"/>
        <v>41597</v>
      </c>
      <c r="D25" s="29"/>
      <c r="E25" s="18" t="s">
        <v>11</v>
      </c>
      <c r="F25" s="17" t="s">
        <v>10</v>
      </c>
      <c r="G25" s="17">
        <v>6</v>
      </c>
      <c r="H25" s="33">
        <v>5903</v>
      </c>
      <c r="I25" s="9"/>
      <c r="J25" s="10"/>
      <c r="K25" s="10"/>
      <c r="L25" s="9"/>
      <c r="M25" s="9"/>
      <c r="N25" s="9"/>
      <c r="O25" s="9"/>
    </row>
    <row r="26" spans="1:15" s="6" customFormat="1">
      <c r="A26" s="13"/>
      <c r="B26" s="9"/>
      <c r="C26" s="31">
        <f t="shared" ca="1" si="0"/>
        <v>41598</v>
      </c>
      <c r="D26" s="29"/>
      <c r="E26" s="18" t="s">
        <v>9</v>
      </c>
      <c r="F26" s="17" t="s">
        <v>17</v>
      </c>
      <c r="G26" s="17">
        <v>8</v>
      </c>
      <c r="H26" s="33">
        <v>5903</v>
      </c>
      <c r="I26" s="9"/>
      <c r="J26" s="10"/>
      <c r="K26" s="10"/>
      <c r="L26" s="9"/>
      <c r="M26" s="9"/>
      <c r="N26" s="9"/>
      <c r="O26" s="9"/>
    </row>
    <row r="27" spans="1:15" s="6" customFormat="1">
      <c r="A27" s="13"/>
      <c r="B27" s="9"/>
      <c r="C27" s="31">
        <f t="shared" ca="1" si="0"/>
        <v>41599</v>
      </c>
      <c r="D27" s="29"/>
      <c r="E27" s="18" t="s">
        <v>11</v>
      </c>
      <c r="F27" s="17" t="s">
        <v>21</v>
      </c>
      <c r="G27" s="17">
        <v>3</v>
      </c>
      <c r="H27" s="33">
        <v>3935</v>
      </c>
      <c r="I27" s="9"/>
      <c r="J27" s="9"/>
      <c r="K27" s="9"/>
      <c r="L27" s="9"/>
      <c r="M27" s="9"/>
      <c r="N27" s="9"/>
      <c r="O27" s="9"/>
    </row>
    <row r="28" spans="1:15" s="6" customFormat="1">
      <c r="A28" s="13"/>
      <c r="B28" s="9"/>
      <c r="C28" s="10"/>
      <c r="D28" s="10"/>
      <c r="E28" s="10"/>
      <c r="F28" s="10"/>
      <c r="G28" s="10"/>
      <c r="H28" s="10"/>
      <c r="I28" s="9"/>
      <c r="J28" s="9"/>
      <c r="K28" s="9"/>
      <c r="L28" s="9"/>
      <c r="M28" s="9"/>
      <c r="N28" s="9"/>
      <c r="O28" s="9"/>
    </row>
    <row r="29" spans="1:15" s="6" customFormat="1">
      <c r="A29" s="13"/>
      <c r="B29" s="9"/>
      <c r="C29" s="7" t="s">
        <v>3</v>
      </c>
      <c r="D29" s="7"/>
      <c r="E29" s="10"/>
      <c r="F29" s="10"/>
      <c r="G29" s="10"/>
      <c r="H29" s="10"/>
      <c r="I29" s="9"/>
      <c r="J29" s="9"/>
      <c r="K29" s="9"/>
      <c r="L29" s="9"/>
      <c r="M29" s="9"/>
      <c r="N29" s="9"/>
      <c r="O29" s="9"/>
    </row>
    <row r="30" spans="1:15" s="6" customFormat="1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>
      <c r="A31" s="13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3">
    <mergeCell ref="B2:F2"/>
    <mergeCell ref="H2:K2"/>
    <mergeCell ref="A1:K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0.875" customWidth="1"/>
    <col min="4" max="4" width="5.875" customWidth="1"/>
    <col min="5" max="5" width="5.5" customWidth="1"/>
    <col min="6" max="6" width="10.5" customWidth="1"/>
    <col min="7" max="7" width="5.875" customWidth="1"/>
    <col min="8" max="8" width="9.75" customWidth="1"/>
    <col min="9" max="9" width="7.375" customWidth="1"/>
    <col min="10" max="12" width="10.875" customWidth="1"/>
    <col min="13" max="13" width="9.5" customWidth="1"/>
  </cols>
  <sheetData>
    <row r="1" spans="1:15" ht="12.75" customHeight="1" thickBot="1">
      <c r="A1" s="38" t="s">
        <v>29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5" ht="23.25" customHeight="1" thickBot="1">
      <c r="B2" s="35" t="s">
        <v>27</v>
      </c>
      <c r="C2" s="36"/>
      <c r="D2" s="36"/>
      <c r="E2" s="36"/>
      <c r="F2" s="37"/>
      <c r="G2" s="3" t="s">
        <v>2</v>
      </c>
      <c r="H2" s="39" t="s">
        <v>33</v>
      </c>
      <c r="I2" s="39"/>
      <c r="J2" s="39"/>
      <c r="K2" s="39"/>
    </row>
    <row r="4" spans="1:15">
      <c r="F4" s="4"/>
      <c r="G4" s="5"/>
      <c r="H4" s="5"/>
      <c r="I4" s="5"/>
      <c r="J4" s="5"/>
      <c r="K4" s="5"/>
      <c r="L4" s="23"/>
    </row>
    <row r="5" spans="1:15" ht="18.75">
      <c r="B5" s="1" t="s">
        <v>0</v>
      </c>
      <c r="C5" s="2" t="s">
        <v>1</v>
      </c>
      <c r="D5" s="2"/>
      <c r="L5" s="22"/>
    </row>
    <row r="6" spans="1:15" s="6" customFormat="1">
      <c r="A6" s="13"/>
      <c r="B6" s="9"/>
      <c r="C6" s="9" t="s">
        <v>28</v>
      </c>
      <c r="D6" s="9"/>
      <c r="E6" s="9"/>
      <c r="F6" s="9"/>
      <c r="G6" s="9"/>
      <c r="H6" s="9"/>
      <c r="I6" s="11"/>
      <c r="J6" s="11"/>
      <c r="K6" s="11"/>
      <c r="L6" s="24"/>
      <c r="M6" s="9"/>
      <c r="N6" s="9"/>
      <c r="O6" s="9"/>
    </row>
    <row r="7" spans="1:15" s="6" customFormat="1">
      <c r="A7" s="13"/>
      <c r="B7" s="9"/>
      <c r="C7" s="14" t="s">
        <v>4</v>
      </c>
      <c r="D7" s="14" t="s">
        <v>24</v>
      </c>
      <c r="E7" s="15" t="s">
        <v>5</v>
      </c>
      <c r="F7" s="15" t="s">
        <v>6</v>
      </c>
      <c r="G7" s="15" t="s">
        <v>7</v>
      </c>
      <c r="H7" s="16" t="s">
        <v>8</v>
      </c>
      <c r="I7" s="10"/>
      <c r="J7" s="10"/>
      <c r="K7" s="10"/>
      <c r="L7" s="25"/>
      <c r="M7" s="9"/>
      <c r="N7" s="9"/>
      <c r="O7" s="9"/>
    </row>
    <row r="8" spans="1:15" s="6" customFormat="1">
      <c r="A8" s="13"/>
      <c r="B8" s="9"/>
      <c r="C8" s="31">
        <f ca="1">TODAY()</f>
        <v>41580</v>
      </c>
      <c r="D8" s="19">
        <f t="shared" ref="D8:D27" ca="1" si="0">WEEKDAY(C8)</f>
        <v>7</v>
      </c>
      <c r="E8" s="18" t="s">
        <v>9</v>
      </c>
      <c r="F8" s="17" t="s">
        <v>13</v>
      </c>
      <c r="G8" s="17">
        <v>2</v>
      </c>
      <c r="H8" s="33">
        <v>96350</v>
      </c>
      <c r="M8" s="9"/>
      <c r="N8" s="9"/>
      <c r="O8" s="9"/>
    </row>
    <row r="9" spans="1:15" s="6" customFormat="1">
      <c r="A9" s="13"/>
      <c r="B9" s="9"/>
      <c r="C9" s="31">
        <f ca="1">C8+1</f>
        <v>41581</v>
      </c>
      <c r="D9" s="19">
        <f t="shared" ca="1" si="0"/>
        <v>1</v>
      </c>
      <c r="E9" s="18" t="s">
        <v>9</v>
      </c>
      <c r="F9" s="17" t="s">
        <v>18</v>
      </c>
      <c r="G9" s="17">
        <v>17</v>
      </c>
      <c r="H9" s="33">
        <v>95570</v>
      </c>
      <c r="M9" s="9"/>
      <c r="N9" s="9"/>
      <c r="O9" s="9"/>
    </row>
    <row r="10" spans="1:15" s="6" customFormat="1">
      <c r="A10" s="13"/>
      <c r="B10" s="9"/>
      <c r="C10" s="31">
        <f t="shared" ref="C10:C27" ca="1" si="1">C9+1</f>
        <v>41582</v>
      </c>
      <c r="D10" s="19">
        <f t="shared" ca="1" si="0"/>
        <v>2</v>
      </c>
      <c r="E10" s="18" t="s">
        <v>11</v>
      </c>
      <c r="F10" s="17" t="s">
        <v>18</v>
      </c>
      <c r="G10" s="17">
        <v>11</v>
      </c>
      <c r="H10" s="33">
        <v>37950</v>
      </c>
      <c r="M10" s="9"/>
      <c r="N10" s="9"/>
      <c r="O10" s="9"/>
    </row>
    <row r="11" spans="1:15" s="6" customFormat="1">
      <c r="A11" s="13"/>
      <c r="B11" s="9"/>
      <c r="C11" s="31">
        <f t="shared" ca="1" si="1"/>
        <v>41583</v>
      </c>
      <c r="D11" s="19">
        <f t="shared" ca="1" si="0"/>
        <v>3</v>
      </c>
      <c r="E11" s="18" t="s">
        <v>9</v>
      </c>
      <c r="F11" s="17" t="s">
        <v>10</v>
      </c>
      <c r="G11" s="17">
        <v>20</v>
      </c>
      <c r="H11" s="33">
        <v>9993</v>
      </c>
      <c r="M11" s="9"/>
      <c r="N11" s="9"/>
      <c r="O11" s="9"/>
    </row>
    <row r="12" spans="1:15" s="6" customFormat="1">
      <c r="A12" s="13"/>
      <c r="B12" s="9"/>
      <c r="C12" s="31">
        <f t="shared" ca="1" si="1"/>
        <v>41584</v>
      </c>
      <c r="D12" s="19">
        <f t="shared" ca="1" si="0"/>
        <v>4</v>
      </c>
      <c r="E12" s="18" t="s">
        <v>9</v>
      </c>
      <c r="F12" s="17" t="s">
        <v>15</v>
      </c>
      <c r="G12" s="17">
        <v>23</v>
      </c>
      <c r="H12" s="33">
        <v>9950</v>
      </c>
      <c r="M12" s="9"/>
      <c r="N12" s="9"/>
      <c r="O12" s="9"/>
    </row>
    <row r="13" spans="1:15" s="6" customFormat="1">
      <c r="A13" s="13"/>
      <c r="B13" s="9"/>
      <c r="C13" s="31">
        <f t="shared" ca="1" si="1"/>
        <v>41585</v>
      </c>
      <c r="D13" s="19">
        <f t="shared" ca="1" si="0"/>
        <v>5</v>
      </c>
      <c r="E13" s="18" t="s">
        <v>9</v>
      </c>
      <c r="F13" s="17" t="s">
        <v>15</v>
      </c>
      <c r="G13" s="17">
        <v>15</v>
      </c>
      <c r="H13" s="33">
        <v>9950</v>
      </c>
      <c r="M13" s="9"/>
      <c r="N13" s="9"/>
      <c r="O13" s="9"/>
    </row>
    <row r="14" spans="1:15" s="6" customFormat="1">
      <c r="A14" s="13"/>
      <c r="B14" s="9"/>
      <c r="C14" s="31">
        <f t="shared" ca="1" si="1"/>
        <v>41586</v>
      </c>
      <c r="D14" s="19">
        <f t="shared" ca="1" si="0"/>
        <v>6</v>
      </c>
      <c r="E14" s="18" t="s">
        <v>9</v>
      </c>
      <c r="F14" s="17" t="s">
        <v>20</v>
      </c>
      <c r="G14" s="17">
        <v>12</v>
      </c>
      <c r="H14" s="33">
        <v>9390</v>
      </c>
      <c r="M14" s="9"/>
      <c r="N14" s="9"/>
      <c r="O14" s="9"/>
    </row>
    <row r="15" spans="1:15" s="6" customFormat="1">
      <c r="A15" s="13"/>
      <c r="B15" s="9"/>
      <c r="C15" s="31">
        <f t="shared" ca="1" si="1"/>
        <v>41587</v>
      </c>
      <c r="D15" s="19">
        <f t="shared" ca="1" si="0"/>
        <v>7</v>
      </c>
      <c r="E15" s="18" t="s">
        <v>9</v>
      </c>
      <c r="F15" s="17" t="s">
        <v>15</v>
      </c>
      <c r="G15" s="17">
        <v>4</v>
      </c>
      <c r="H15" s="33">
        <v>7963</v>
      </c>
      <c r="I15" s="20" t="s">
        <v>25</v>
      </c>
      <c r="J15" s="34" t="s">
        <v>30</v>
      </c>
      <c r="K15" s="10"/>
      <c r="L15" s="12"/>
      <c r="M15" s="9"/>
      <c r="N15" s="9"/>
      <c r="O15" s="9"/>
    </row>
    <row r="16" spans="1:15" s="6" customFormat="1">
      <c r="A16" s="13"/>
      <c r="B16" s="9"/>
      <c r="C16" s="31">
        <f t="shared" ca="1" si="1"/>
        <v>41588</v>
      </c>
      <c r="D16" s="19">
        <f t="shared" ca="1" si="0"/>
        <v>1</v>
      </c>
      <c r="E16" s="18" t="s">
        <v>11</v>
      </c>
      <c r="F16" s="17" t="s">
        <v>12</v>
      </c>
      <c r="G16" s="17">
        <v>6</v>
      </c>
      <c r="H16" s="33">
        <v>7905</v>
      </c>
      <c r="J16" s="10"/>
      <c r="K16" s="10"/>
      <c r="L16" s="21">
        <f ca="1">SUMIF(D8:D27,"&lt;6",H8:H27)</f>
        <v>229609</v>
      </c>
      <c r="M16" s="9"/>
      <c r="N16" s="9"/>
      <c r="O16" s="9"/>
    </row>
    <row r="17" spans="1:15" s="6" customFormat="1">
      <c r="A17" s="13"/>
      <c r="B17" s="9"/>
      <c r="C17" s="31">
        <f t="shared" ca="1" si="1"/>
        <v>41589</v>
      </c>
      <c r="D17" s="19">
        <f t="shared" ca="1" si="0"/>
        <v>2</v>
      </c>
      <c r="E17" s="18" t="s">
        <v>11</v>
      </c>
      <c r="F17" s="17" t="s">
        <v>17</v>
      </c>
      <c r="G17" s="17">
        <v>16</v>
      </c>
      <c r="H17" s="33">
        <v>7630</v>
      </c>
      <c r="I17" s="9"/>
      <c r="J17" s="10"/>
      <c r="K17" s="8"/>
      <c r="L17" s="27"/>
      <c r="M17" s="9"/>
      <c r="N17" s="9"/>
      <c r="O17" s="9"/>
    </row>
    <row r="18" spans="1:15" s="6" customFormat="1">
      <c r="A18" s="13"/>
      <c r="B18" s="9"/>
      <c r="C18" s="31">
        <f t="shared" ca="1" si="1"/>
        <v>41590</v>
      </c>
      <c r="D18" s="19">
        <f t="shared" ca="1" si="0"/>
        <v>3</v>
      </c>
      <c r="E18" s="18" t="s">
        <v>11</v>
      </c>
      <c r="F18" s="17" t="s">
        <v>14</v>
      </c>
      <c r="G18" s="17">
        <v>9</v>
      </c>
      <c r="H18" s="33">
        <v>7500</v>
      </c>
      <c r="I18" s="9"/>
      <c r="J18" s="10"/>
      <c r="K18" s="10"/>
      <c r="L18" s="12"/>
      <c r="M18" s="9"/>
      <c r="N18" s="24"/>
      <c r="O18" s="9"/>
    </row>
    <row r="19" spans="1:15" s="6" customFormat="1">
      <c r="A19" s="13"/>
      <c r="B19" s="9"/>
      <c r="C19" s="31">
        <f t="shared" ca="1" si="1"/>
        <v>41591</v>
      </c>
      <c r="D19" s="19">
        <f t="shared" ca="1" si="0"/>
        <v>4</v>
      </c>
      <c r="E19" s="18" t="s">
        <v>11</v>
      </c>
      <c r="F19" s="17" t="s">
        <v>15</v>
      </c>
      <c r="G19" s="17">
        <v>10</v>
      </c>
      <c r="H19" s="33">
        <v>7500</v>
      </c>
      <c r="I19" s="9"/>
      <c r="J19" s="10"/>
      <c r="K19" s="10"/>
      <c r="L19" s="12"/>
      <c r="M19" s="9"/>
      <c r="N19" s="9"/>
      <c r="O19" s="9"/>
    </row>
    <row r="20" spans="1:15" s="6" customFormat="1">
      <c r="A20" s="13"/>
      <c r="B20" s="9"/>
      <c r="C20" s="31">
        <f t="shared" ca="1" si="1"/>
        <v>41592</v>
      </c>
      <c r="D20" s="19">
        <f t="shared" ca="1" si="0"/>
        <v>5</v>
      </c>
      <c r="E20" s="18" t="s">
        <v>11</v>
      </c>
      <c r="F20" s="17" t="s">
        <v>16</v>
      </c>
      <c r="G20" s="17">
        <v>3</v>
      </c>
      <c r="H20" s="33">
        <v>7390</v>
      </c>
      <c r="I20" s="9"/>
      <c r="J20" s="10"/>
      <c r="K20" s="10"/>
      <c r="L20" s="12"/>
      <c r="M20" s="9"/>
      <c r="N20" s="9"/>
      <c r="O20" s="9"/>
    </row>
    <row r="21" spans="1:15" s="6" customFormat="1">
      <c r="A21" s="13"/>
      <c r="B21" s="9"/>
      <c r="C21" s="31">
        <f t="shared" ca="1" si="1"/>
        <v>41593</v>
      </c>
      <c r="D21" s="19">
        <f t="shared" ca="1" si="0"/>
        <v>6</v>
      </c>
      <c r="E21" s="18" t="s">
        <v>9</v>
      </c>
      <c r="F21" s="17" t="s">
        <v>23</v>
      </c>
      <c r="G21" s="17">
        <v>8</v>
      </c>
      <c r="H21" s="33">
        <v>7050</v>
      </c>
      <c r="I21" s="9"/>
      <c r="J21" s="10"/>
      <c r="K21" s="10"/>
      <c r="L21" s="12"/>
      <c r="M21" s="9"/>
      <c r="N21" s="9"/>
      <c r="O21" s="9"/>
    </row>
    <row r="22" spans="1:15" s="6" customFormat="1">
      <c r="A22" s="13"/>
      <c r="C22" s="31">
        <f t="shared" ca="1" si="1"/>
        <v>41594</v>
      </c>
      <c r="D22" s="19">
        <f t="shared" ca="1" si="0"/>
        <v>7</v>
      </c>
      <c r="E22" s="18" t="s">
        <v>9</v>
      </c>
      <c r="F22" s="17" t="s">
        <v>19</v>
      </c>
      <c r="G22" s="17">
        <v>5</v>
      </c>
      <c r="H22" s="33">
        <v>6950</v>
      </c>
      <c r="M22" s="9"/>
      <c r="N22" s="9"/>
      <c r="O22" s="9"/>
    </row>
    <row r="23" spans="1:15" s="6" customFormat="1">
      <c r="A23" s="13"/>
      <c r="C23" s="31">
        <f t="shared" ca="1" si="1"/>
        <v>41595</v>
      </c>
      <c r="D23" s="19">
        <f t="shared" ca="1" si="0"/>
        <v>1</v>
      </c>
      <c r="E23" s="18" t="s">
        <v>11</v>
      </c>
      <c r="F23" s="17" t="s">
        <v>22</v>
      </c>
      <c r="G23" s="17">
        <v>4</v>
      </c>
      <c r="H23" s="33">
        <v>6570</v>
      </c>
      <c r="I23" s="20" t="s">
        <v>26</v>
      </c>
      <c r="J23" s="34" t="s">
        <v>31</v>
      </c>
      <c r="K23" s="10"/>
      <c r="L23" s="12"/>
      <c r="M23" s="9"/>
      <c r="N23" s="9"/>
      <c r="O23" s="9"/>
    </row>
    <row r="24" spans="1:15" s="6" customFormat="1">
      <c r="A24" s="13"/>
      <c r="C24" s="31">
        <f t="shared" ca="1" si="1"/>
        <v>41596</v>
      </c>
      <c r="D24" s="19">
        <f t="shared" ca="1" si="0"/>
        <v>2</v>
      </c>
      <c r="E24" s="18" t="s">
        <v>9</v>
      </c>
      <c r="F24" s="17" t="s">
        <v>10</v>
      </c>
      <c r="G24" s="17">
        <v>12</v>
      </c>
      <c r="H24" s="33">
        <v>5960</v>
      </c>
      <c r="J24" s="10"/>
      <c r="K24" s="10"/>
      <c r="L24" s="21">
        <f ca="1">SUMIF(D8:D27,"&lt;7",H8:H27)</f>
        <v>246049</v>
      </c>
      <c r="M24" s="9"/>
      <c r="N24" s="9"/>
      <c r="O24" s="9"/>
    </row>
    <row r="25" spans="1:15" s="6" customFormat="1">
      <c r="A25" s="13"/>
      <c r="B25" s="9"/>
      <c r="C25" s="31">
        <f t="shared" ca="1" si="1"/>
        <v>41597</v>
      </c>
      <c r="D25" s="19">
        <f t="shared" ca="1" si="0"/>
        <v>3</v>
      </c>
      <c r="E25" s="18" t="s">
        <v>11</v>
      </c>
      <c r="F25" s="17" t="s">
        <v>10</v>
      </c>
      <c r="G25" s="17">
        <v>6</v>
      </c>
      <c r="H25" s="33">
        <v>5903</v>
      </c>
      <c r="I25" s="9"/>
      <c r="J25" s="10"/>
      <c r="K25" s="8"/>
      <c r="L25" s="26"/>
      <c r="M25" s="9"/>
      <c r="N25" s="9"/>
      <c r="O25" s="9"/>
    </row>
    <row r="26" spans="1:15" s="6" customFormat="1">
      <c r="A26" s="13"/>
      <c r="B26" s="9"/>
      <c r="C26" s="31">
        <f t="shared" ca="1" si="1"/>
        <v>41598</v>
      </c>
      <c r="D26" s="19">
        <f t="shared" ca="1" si="0"/>
        <v>4</v>
      </c>
      <c r="E26" s="18" t="s">
        <v>9</v>
      </c>
      <c r="F26" s="17" t="s">
        <v>17</v>
      </c>
      <c r="G26" s="17">
        <v>8</v>
      </c>
      <c r="H26" s="33">
        <v>5903</v>
      </c>
      <c r="I26" s="9"/>
      <c r="J26" s="10"/>
      <c r="K26" s="10"/>
      <c r="L26" s="9"/>
      <c r="M26" s="9"/>
      <c r="N26" s="9"/>
      <c r="O26" s="9"/>
    </row>
    <row r="27" spans="1:15" s="6" customFormat="1">
      <c r="A27" s="13"/>
      <c r="B27" s="9"/>
      <c r="C27" s="31">
        <f t="shared" ca="1" si="1"/>
        <v>41599</v>
      </c>
      <c r="D27" s="19">
        <f t="shared" ca="1" si="0"/>
        <v>5</v>
      </c>
      <c r="E27" s="18" t="s">
        <v>11</v>
      </c>
      <c r="F27" s="17" t="s">
        <v>21</v>
      </c>
      <c r="G27" s="17">
        <v>3</v>
      </c>
      <c r="H27" s="33">
        <v>3935</v>
      </c>
      <c r="I27" s="9"/>
      <c r="J27" s="9"/>
      <c r="K27" s="9"/>
      <c r="L27" s="9"/>
      <c r="M27" s="9"/>
      <c r="N27" s="9"/>
      <c r="O27" s="9"/>
    </row>
    <row r="28" spans="1:15" s="6" customFormat="1">
      <c r="A28" s="13"/>
      <c r="B28" s="9"/>
      <c r="C28" s="10"/>
      <c r="D28" s="10"/>
      <c r="E28" s="10"/>
      <c r="F28" s="10"/>
      <c r="G28" s="10"/>
      <c r="H28" s="10"/>
      <c r="I28" s="9"/>
      <c r="J28" s="9"/>
      <c r="K28" s="9"/>
      <c r="L28" s="9"/>
      <c r="M28" s="9"/>
      <c r="N28" s="9"/>
      <c r="O28" s="9"/>
    </row>
    <row r="29" spans="1:15" s="6" customFormat="1">
      <c r="A29" s="13"/>
      <c r="B29" s="9"/>
      <c r="C29" s="7"/>
      <c r="D29" s="7"/>
      <c r="E29" s="10"/>
      <c r="F29" s="10"/>
      <c r="G29" s="10"/>
      <c r="H29" s="10"/>
      <c r="I29" s="9"/>
      <c r="J29" s="9"/>
      <c r="K29" s="9"/>
      <c r="L29" s="9"/>
      <c r="M29" s="9"/>
      <c r="N29" s="9"/>
      <c r="O29" s="9"/>
    </row>
    <row r="30" spans="1:15" s="6" customFormat="1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>
      <c r="A31" s="13"/>
      <c r="C31" s="28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3">
    <mergeCell ref="B2:F2"/>
    <mergeCell ref="H2:K2"/>
    <mergeCell ref="A1:K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2013-11-02T03:24:57Z</dcterms:modified>
</cp:coreProperties>
</file>