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35" i="1" l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E11" i="2"/>
  <c r="D18" i="2"/>
  <c r="D17" i="2"/>
  <c r="D16" i="2"/>
  <c r="D15" i="2"/>
  <c r="D14" i="2"/>
  <c r="D13" i="2"/>
  <c r="D12" i="2"/>
  <c r="D11" i="2"/>
  <c r="E18" i="2"/>
  <c r="F18" i="2"/>
  <c r="G18" i="2"/>
  <c r="H18" i="2"/>
  <c r="E17" i="2"/>
  <c r="F17" i="2"/>
  <c r="G17" i="2"/>
  <c r="H17" i="2"/>
  <c r="E16" i="2"/>
  <c r="F16" i="2"/>
  <c r="G16" i="2"/>
  <c r="H16" i="2"/>
  <c r="E15" i="2"/>
  <c r="F15" i="2"/>
  <c r="G15" i="2"/>
  <c r="H15" i="2"/>
  <c r="E14" i="2"/>
  <c r="F14" i="2"/>
  <c r="G14" i="2"/>
  <c r="H14" i="2"/>
  <c r="E13" i="2"/>
  <c r="F13" i="2"/>
  <c r="H13" i="2" s="1"/>
  <c r="G13" i="2"/>
  <c r="E12" i="2"/>
  <c r="H12" i="2" s="1"/>
  <c r="F12" i="2"/>
  <c r="G12" i="2"/>
  <c r="F11" i="2"/>
  <c r="G11" i="2"/>
  <c r="H9" i="2"/>
  <c r="H26" i="1"/>
  <c r="H11" i="1"/>
  <c r="H28" i="1" l="1"/>
  <c r="H29" i="1"/>
  <c r="H30" i="1"/>
  <c r="H31" i="1"/>
  <c r="H32" i="1"/>
  <c r="H33" i="1"/>
  <c r="H34" i="1"/>
  <c r="H35" i="1"/>
  <c r="H11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D9</t>
        </r>
      </text>
    </comment>
    <comment ref="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53"/>
            <rFont val="ＭＳ Ｐゴシック"/>
            <family val="3"/>
            <charset val="128"/>
          </rPr>
          <t>D9</t>
        </r>
        <r>
          <rPr>
            <b/>
            <sz val="12"/>
            <color indexed="81"/>
            <rFont val="ＭＳ Ｐゴシック"/>
            <family val="3"/>
            <charset val="128"/>
          </rPr>
          <t>/</t>
        </r>
        <r>
          <rPr>
            <b/>
            <sz val="12"/>
            <color indexed="12"/>
            <rFont val="ＭＳ Ｐゴシック"/>
            <family val="3"/>
            <charset val="128"/>
          </rPr>
          <t>10000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E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(E9/</t>
        </r>
        <r>
          <rPr>
            <b/>
            <sz val="12"/>
            <color indexed="12"/>
            <rFont val="ＭＳ Ｐゴシック"/>
            <family val="3"/>
            <charset val="128"/>
          </rPr>
          <t>10000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H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=SUM(D11:G11)</t>
        </r>
      </text>
    </commen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10000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5000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5000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1000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1000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500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500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100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100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10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10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(D9,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<sst xmlns="http://schemas.openxmlformats.org/spreadsheetml/2006/main" count="75" uniqueCount="26">
  <si>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</si>
  <si>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</si>
  <si>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</si>
  <si>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</si>
  <si>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</si>
  <si>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</si>
  <si>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鈴木</t>
    <rPh sb="0" eb="2">
      <t>スズキ</t>
    </rPh>
    <phoneticPr fontId="13"/>
  </si>
  <si>
    <t>土屋</t>
    <rPh sb="0" eb="2">
      <t>ツチヤ</t>
    </rPh>
    <phoneticPr fontId="13"/>
  </si>
  <si>
    <t>森田</t>
    <rPh sb="0" eb="2">
      <t>モリタ</t>
    </rPh>
    <phoneticPr fontId="13"/>
  </si>
  <si>
    <t>長谷川</t>
    <rPh sb="0" eb="3">
      <t>ハセガワ</t>
    </rPh>
    <phoneticPr fontId="13"/>
  </si>
  <si>
    <t>合計額</t>
  </si>
  <si>
    <t>パート給与</t>
    <rPh sb="3" eb="5">
      <t>キュウヨ</t>
    </rPh>
    <phoneticPr fontId="13"/>
  </si>
  <si>
    <t>金種</t>
    <rPh sb="0" eb="2">
      <t>キンシュ</t>
    </rPh>
    <phoneticPr fontId="13"/>
  </si>
  <si>
    <t>内訳</t>
    <rPh sb="0" eb="2">
      <t>ウチワケ</t>
    </rPh>
    <phoneticPr fontId="13"/>
  </si>
  <si>
    <t>必要枚数</t>
    <rPh sb="0" eb="2">
      <t>ヒツヨウ</t>
    </rPh>
    <rPh sb="2" eb="4">
      <t>マイスウ</t>
    </rPh>
    <phoneticPr fontId="13"/>
  </si>
  <si>
    <t>100円硬貨</t>
  </si>
  <si>
    <t>10円硬貨</t>
  </si>
  <si>
    <t>5円硬貨</t>
  </si>
  <si>
    <t>1円硬貨</t>
  </si>
  <si>
    <t>INT  &amp;  MOD</t>
    <phoneticPr fontId="2"/>
  </si>
  <si>
    <t>10000円札</t>
    <phoneticPr fontId="13"/>
  </si>
  <si>
    <t>5000円札</t>
    <phoneticPr fontId="13"/>
  </si>
  <si>
    <t>1000円札</t>
    <phoneticPr fontId="13"/>
  </si>
  <si>
    <t>500円硬貨</t>
    <phoneticPr fontId="13"/>
  </si>
  <si>
    <t>各人の給与に対する、各「金種」の数を求めましょう。</t>
    <rPh sb="0" eb="2">
      <t>カクジン</t>
    </rPh>
    <rPh sb="3" eb="5">
      <t>キュウヨ</t>
    </rPh>
    <rPh sb="6" eb="7">
      <t>タイ</t>
    </rPh>
    <rPh sb="10" eb="11">
      <t>カク</t>
    </rPh>
    <rPh sb="12" eb="14">
      <t>キンシュ</t>
    </rPh>
    <rPh sb="16" eb="17">
      <t>スウ</t>
    </rPh>
    <rPh sb="18" eb="19">
      <t>モト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</si>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</sst>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7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4" fillId="0" borderId="0" xfId="1" applyFont="1" applyAlignment="1"/>
    <xf numFmtId="38" fontId="14" fillId="0" borderId="4" xfId="1" applyFont="1" applyFill="1" applyBorder="1" applyAlignment="1"/>
    <xf numFmtId="38" fontId="14" fillId="0" borderId="4" xfId="1" applyFont="1" applyBorder="1" applyAlignment="1">
      <alignment horizontal="center"/>
    </xf>
    <xf numFmtId="0" fontId="10" fillId="0" borderId="0" xfId="0" applyFont="1">
      <alignment vertical="center"/>
    </xf>
    <xf numFmtId="38" fontId="16" fillId="0" borderId="4" xfId="1" applyFont="1" applyBorder="1" applyAlignment="1"/>
    <xf numFmtId="38" fontId="14" fillId="4" borderId="4" xfId="1" applyFont="1" applyFill="1" applyBorder="1" applyAlignment="1"/>
    <xf numFmtId="38" fontId="14" fillId="5" borderId="4" xfId="1" applyFont="1" applyFill="1" applyBorder="1" applyAlignment="1"/>
    <xf numFmtId="38" fontId="14" fillId="5" borderId="5" xfId="1" applyFont="1" applyFill="1" applyBorder="1" applyAlignment="1"/>
    <xf numFmtId="38" fontId="14" fillId="7" borderId="4" xfId="1" applyFont="1" applyFill="1" applyBorder="1" applyAlignment="1">
      <alignment horizontal="right"/>
    </xf>
    <xf numFmtId="38" fontId="14" fillId="8" borderId="4" xfId="1" applyFont="1" applyFill="1" applyBorder="1" applyAlignment="1"/>
    <xf numFmtId="38" fontId="21" fillId="3" borderId="4" xfId="1" applyFont="1" applyFill="1" applyBorder="1" applyAlignment="1">
      <alignment horizontal="center"/>
    </xf>
    <xf numFmtId="6" fontId="22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20</xdr:row>
      <xdr:rowOff>95250</xdr:rowOff>
    </xdr:from>
    <xdr:to>
      <xdr:col>10</xdr:col>
      <xdr:colOff>476250</xdr:colOff>
      <xdr:row>23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638175</xdr:colOff>
      <xdr:row>11</xdr:row>
      <xdr:rowOff>95250</xdr:rowOff>
    </xdr:from>
    <xdr:to>
      <xdr:col>14</xdr:col>
      <xdr:colOff>381000</xdr:colOff>
      <xdr:row>29</xdr:row>
      <xdr:rowOff>152400</xdr:rowOff>
    </xdr:to>
    <xdr:grpSp>
      <xdr:nvGrpSpPr>
        <xdr:cNvPr id="2" name="グループ化 1"/>
        <xdr:cNvGrpSpPr/>
      </xdr:nvGrpSpPr>
      <xdr:grpSpPr>
        <a:xfrm>
          <a:off x="6657975" y="2171700"/>
          <a:ext cx="4648200" cy="3143250"/>
          <a:chOff x="6153150" y="2238375"/>
          <a:chExt cx="4648200" cy="3143250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15075" y="2238375"/>
            <a:ext cx="2638425" cy="647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53150" y="2895600"/>
            <a:ext cx="4648200" cy="24860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>
      <c r="B2" s="47" t="s">
        <v>19</v>
      </c>
      <c r="C2" s="48"/>
      <c r="D2" s="48"/>
      <c r="E2" s="49"/>
      <c r="F2" s="3" t="s">
        <v>2</v>
      </c>
      <c r="G2" s="46" t="s">
        <v>5</v>
      </c>
      <c r="H2" s="46"/>
      <c r="I2" s="46"/>
    </row>
    <row r="4" spans="1:12">
      <c r="F4" s="4"/>
      <c r="G4" s="5"/>
      <c r="H4" s="5"/>
      <c r="I4" s="5"/>
      <c r="J4" s="5"/>
      <c r="K4" s="5"/>
      <c r="L4" s="5"/>
    </row>
    <row r="5" spans="1:12">
      <c r="F5" s="4"/>
      <c r="G5" s="5"/>
      <c r="H5" s="5"/>
      <c r="I5" s="5"/>
      <c r="J5" s="5"/>
      <c r="K5" s="5"/>
      <c r="L5" s="5"/>
    </row>
    <row r="6" spans="1:12" ht="18.75">
      <c r="B6" s="1" t="s">
        <v>0</v>
      </c>
      <c r="C6" s="2" t="s">
        <v>1</v>
      </c>
    </row>
    <row r="7" spans="1:12">
      <c r="B7" s="1"/>
      <c r="C7" s="38" t="s">
        <v>24</v>
      </c>
    </row>
    <row r="8" spans="1:12" s="6" customFormat="1">
      <c r="A8"/>
      <c r="C8" s="28"/>
      <c r="D8" s="29"/>
      <c r="E8" s="29"/>
      <c r="F8" s="29"/>
      <c r="G8" s="29"/>
      <c r="H8" s="29"/>
      <c r="I8" s="30"/>
      <c r="J8" s="31"/>
      <c r="K8" s="31"/>
    </row>
    <row r="9" spans="1:12" s="6" customFormat="1">
      <c r="A9"/>
      <c r="B9" s="25"/>
      <c r="C9" s="12"/>
      <c r="D9" s="12"/>
      <c r="E9" s="12"/>
      <c r="F9" s="12"/>
      <c r="G9" s="12"/>
      <c r="H9" s="32"/>
      <c r="I9" s="33"/>
      <c r="J9" s="33"/>
      <c r="K9" s="33"/>
      <c r="L9" s="9"/>
    </row>
    <row r="10" spans="1:12" s="6" customFormat="1">
      <c r="A10"/>
      <c r="B10" s="25"/>
      <c r="C10" s="35"/>
      <c r="D10" s="45" t="s">
        <v>6</v>
      </c>
      <c r="E10" s="45" t="s">
        <v>7</v>
      </c>
      <c r="F10" s="45" t="s">
        <v>8</v>
      </c>
      <c r="G10" s="45" t="s">
        <v>9</v>
      </c>
      <c r="H10" s="45" t="s">
        <v>10</v>
      </c>
      <c r="I10" s="29"/>
      <c r="J10" s="34"/>
      <c r="K10" s="34"/>
      <c r="L10" s="9"/>
    </row>
    <row r="11" spans="1:12" s="6" customFormat="1" ht="14.25">
      <c r="A11"/>
      <c r="B11" s="25"/>
      <c r="C11" s="36" t="s">
        <v>11</v>
      </c>
      <c r="D11" s="39">
        <v>67898</v>
      </c>
      <c r="E11" s="39">
        <v>38797</v>
      </c>
      <c r="F11" s="39">
        <v>74786</v>
      </c>
      <c r="G11" s="39">
        <v>49872</v>
      </c>
      <c r="H11" s="39">
        <f>SUM(D11:G11)</f>
        <v>231353</v>
      </c>
      <c r="I11" s="29"/>
      <c r="J11" s="17"/>
      <c r="K11" s="17"/>
      <c r="L11" s="9"/>
    </row>
    <row r="12" spans="1:12" s="6" customFormat="1">
      <c r="A12"/>
      <c r="B12" s="25"/>
      <c r="C12" s="37" t="s">
        <v>12</v>
      </c>
      <c r="D12" s="37" t="s">
        <v>13</v>
      </c>
      <c r="E12" s="37" t="s">
        <v>13</v>
      </c>
      <c r="F12" s="37" t="s">
        <v>13</v>
      </c>
      <c r="G12" s="37" t="s">
        <v>13</v>
      </c>
      <c r="H12" s="37" t="s">
        <v>14</v>
      </c>
      <c r="I12" s="29"/>
      <c r="J12" s="17"/>
      <c r="K12" s="17"/>
      <c r="L12" s="9"/>
    </row>
    <row r="13" spans="1:12" s="6" customFormat="1">
      <c r="A13"/>
      <c r="B13" s="25"/>
      <c r="C13" s="43" t="s">
        <v>20</v>
      </c>
      <c r="D13" s="40"/>
      <c r="E13" s="40"/>
      <c r="F13" s="40"/>
      <c r="G13" s="40"/>
      <c r="H13" s="41"/>
      <c r="I13" s="29"/>
      <c r="J13" s="17"/>
      <c r="K13" s="17"/>
      <c r="L13" s="9"/>
    </row>
    <row r="14" spans="1:12" s="6" customFormat="1">
      <c r="A14"/>
      <c r="B14" s="25"/>
      <c r="C14" s="43" t="s">
        <v>21</v>
      </c>
      <c r="D14" s="40"/>
      <c r="E14" s="40"/>
      <c r="F14" s="40"/>
      <c r="G14" s="40"/>
      <c r="H14" s="42"/>
      <c r="I14" s="29"/>
      <c r="J14" s="17"/>
      <c r="K14" s="17"/>
      <c r="L14" s="9"/>
    </row>
    <row r="15" spans="1:12" s="6" customFormat="1">
      <c r="A15"/>
      <c r="B15" s="25"/>
      <c r="C15" s="43" t="s">
        <v>22</v>
      </c>
      <c r="D15" s="40"/>
      <c r="E15" s="40"/>
      <c r="F15" s="40"/>
      <c r="G15" s="40"/>
      <c r="H15" s="42"/>
      <c r="I15" s="29"/>
      <c r="J15" s="17"/>
      <c r="K15" s="17"/>
      <c r="L15" s="9"/>
    </row>
    <row r="16" spans="1:12" s="6" customFormat="1">
      <c r="A16"/>
      <c r="B16" s="25"/>
      <c r="C16" s="43" t="s">
        <v>23</v>
      </c>
      <c r="D16" s="40"/>
      <c r="E16" s="40"/>
      <c r="F16" s="40"/>
      <c r="G16" s="40"/>
      <c r="H16" s="42"/>
      <c r="I16" s="29"/>
      <c r="J16" s="17"/>
      <c r="K16" s="17"/>
      <c r="L16" s="9"/>
    </row>
    <row r="17" spans="1:12" s="6" customFormat="1">
      <c r="A17"/>
      <c r="B17" s="25"/>
      <c r="C17" s="43" t="s">
        <v>15</v>
      </c>
      <c r="D17" s="40"/>
      <c r="E17" s="40"/>
      <c r="F17" s="40"/>
      <c r="G17" s="40"/>
      <c r="H17" s="42"/>
      <c r="I17" s="29"/>
      <c r="J17" s="17"/>
      <c r="K17" s="17"/>
      <c r="L17" s="9"/>
    </row>
    <row r="18" spans="1:12" s="6" customFormat="1">
      <c r="A18"/>
      <c r="B18" s="25"/>
      <c r="C18" s="43" t="s">
        <v>16</v>
      </c>
      <c r="D18" s="40"/>
      <c r="E18" s="40"/>
      <c r="F18" s="40"/>
      <c r="G18" s="40"/>
      <c r="H18" s="42"/>
      <c r="I18" s="29"/>
      <c r="J18" s="17"/>
      <c r="K18" s="17"/>
      <c r="L18" s="9"/>
    </row>
    <row r="19" spans="1:12" s="6" customFormat="1">
      <c r="A19"/>
      <c r="B19" s="25"/>
      <c r="C19" s="43" t="s">
        <v>17</v>
      </c>
      <c r="D19" s="40"/>
      <c r="E19" s="40"/>
      <c r="F19" s="40"/>
      <c r="G19" s="40"/>
      <c r="H19" s="42"/>
      <c r="I19" s="29"/>
      <c r="J19" s="17"/>
      <c r="K19" s="17"/>
      <c r="L19" s="16"/>
    </row>
    <row r="20" spans="1:12" s="6" customFormat="1">
      <c r="A20"/>
      <c r="B20" s="25"/>
      <c r="C20" s="43" t="s">
        <v>18</v>
      </c>
      <c r="D20" s="40"/>
      <c r="E20" s="40"/>
      <c r="F20" s="40"/>
      <c r="G20" s="40"/>
      <c r="H20" s="42"/>
      <c r="I20" s="29"/>
      <c r="J20" s="33"/>
      <c r="K20" s="33"/>
    </row>
    <row r="21" spans="1:12" s="6" customFormat="1">
      <c r="A21"/>
      <c r="B21" s="25"/>
      <c r="C21" s="27"/>
      <c r="D21" s="27"/>
      <c r="E21" s="27"/>
      <c r="F21" s="27"/>
      <c r="G21" s="27"/>
      <c r="H21" s="26"/>
      <c r="I21" s="25"/>
      <c r="J21" s="27"/>
      <c r="K21" s="27"/>
    </row>
    <row r="22" spans="1:12" s="6" customFormat="1">
      <c r="A22"/>
      <c r="C22" s="13"/>
      <c r="D22" s="17"/>
      <c r="E22" s="13"/>
      <c r="F22" s="13"/>
      <c r="G22" s="13"/>
      <c r="H22" s="9"/>
      <c r="J22" s="13"/>
      <c r="K22" s="13"/>
    </row>
    <row r="23" spans="1:12" s="6" customFormat="1">
      <c r="A23"/>
      <c r="C23" s="18" t="s">
        <v>3</v>
      </c>
      <c r="D23" s="17"/>
      <c r="E23" s="13"/>
      <c r="F23" s="13"/>
      <c r="G23" s="13"/>
      <c r="H23" s="9"/>
      <c r="J23" s="13"/>
      <c r="K23" s="13"/>
    </row>
    <row r="24" spans="1:12" s="6" customFormat="1">
      <c r="A24"/>
      <c r="D24" s="17"/>
      <c r="E24" s="13"/>
      <c r="F24" s="13"/>
      <c r="G24" s="13"/>
      <c r="H24" s="9"/>
      <c r="J24" s="13"/>
      <c r="K24" s="13"/>
    </row>
    <row r="25" spans="1:12" s="6" customFormat="1">
      <c r="A25"/>
      <c r="B25" s="19" t="s">
        <v>4</v>
      </c>
      <c r="C25" s="35"/>
      <c r="D25" s="45" t="s">
        <v>6</v>
      </c>
      <c r="E25" s="45" t="s">
        <v>7</v>
      </c>
      <c r="F25" s="45" t="s">
        <v>8</v>
      </c>
      <c r="G25" s="45" t="s">
        <v>9</v>
      </c>
      <c r="H25" s="45" t="s">
        <v>10</v>
      </c>
      <c r="J25" s="13"/>
      <c r="K25" s="13"/>
    </row>
    <row r="26" spans="1:12" s="6" customFormat="1" ht="14.25">
      <c r="A26"/>
      <c r="C26" s="36" t="s">
        <v>11</v>
      </c>
      <c r="D26" s="39">
        <v>67898</v>
      </c>
      <c r="E26" s="39">
        <v>38797</v>
      </c>
      <c r="F26" s="39">
        <v>74786</v>
      </c>
      <c r="G26" s="39">
        <v>49872</v>
      </c>
      <c r="H26" s="39">
        <f>SUM(D26:G26)</f>
        <v>231353</v>
      </c>
      <c r="J26" s="13"/>
      <c r="K26" s="13"/>
    </row>
    <row r="27" spans="1:12" s="6" customFormat="1">
      <c r="A27"/>
      <c r="C27" s="37" t="s">
        <v>12</v>
      </c>
      <c r="D27" s="37" t="s">
        <v>13</v>
      </c>
      <c r="E27" s="37" t="s">
        <v>13</v>
      </c>
      <c r="F27" s="37" t="s">
        <v>13</v>
      </c>
      <c r="G27" s="37" t="s">
        <v>13</v>
      </c>
      <c r="H27" s="37" t="s">
        <v>14</v>
      </c>
      <c r="J27" s="13"/>
      <c r="K27" s="13"/>
    </row>
    <row r="28" spans="1:12" s="6" customFormat="1">
      <c r="A28"/>
      <c r="C28" s="43" t="s">
        <v>20</v>
      </c>
      <c r="D28" s="44">
        <f>INT(D26/10000)</f>
        <v>6</v>
      </c>
      <c r="E28" s="44">
        <f>INT(E26/10000)</f>
        <v>3</v>
      </c>
      <c r="F28" s="44">
        <f>INT(F26/10000)</f>
        <v>7</v>
      </c>
      <c r="G28" s="44">
        <f>INT(G26/10000)</f>
        <v>4</v>
      </c>
      <c r="H28" s="41">
        <f>SUM(D28:G28)</f>
        <v>20</v>
      </c>
      <c r="J28" s="13"/>
      <c r="K28" s="13"/>
    </row>
    <row r="29" spans="1:12" s="6" customFormat="1">
      <c r="A29"/>
      <c r="C29" s="43" t="s">
        <v>21</v>
      </c>
      <c r="D29" s="40">
        <f>INT(MOD(D26,10000)/5000)</f>
        <v>1</v>
      </c>
      <c r="E29" s="40">
        <f>INT(MOD(E26,10000)/5000)</f>
        <v>1</v>
      </c>
      <c r="F29" s="40">
        <f>INT(MOD(F26,10000)/5000)</f>
        <v>0</v>
      </c>
      <c r="G29" s="40">
        <f>INT(MOD(G26,10000)/5000)</f>
        <v>1</v>
      </c>
      <c r="H29" s="42">
        <f t="shared" ref="H29:H35" si="0">SUM(D29:G29)</f>
        <v>3</v>
      </c>
    </row>
    <row r="30" spans="1:12" s="6" customFormat="1">
      <c r="A30"/>
      <c r="C30" s="43" t="s">
        <v>22</v>
      </c>
      <c r="D30" s="40">
        <f>INT(MOD(D26,5000)/1000)</f>
        <v>2</v>
      </c>
      <c r="E30" s="40">
        <f>INT(MOD(E26,5000)/1000)</f>
        <v>3</v>
      </c>
      <c r="F30" s="40">
        <f>INT(MOD(F26,5000)/1000)</f>
        <v>4</v>
      </c>
      <c r="G30" s="40">
        <f>INT(MOD(G26,5000)/1000)</f>
        <v>4</v>
      </c>
      <c r="H30" s="42">
        <f t="shared" si="0"/>
        <v>13</v>
      </c>
    </row>
    <row r="31" spans="1:12" s="6" customFormat="1">
      <c r="A31"/>
      <c r="C31" s="43" t="s">
        <v>23</v>
      </c>
      <c r="D31" s="40">
        <f>INT(MOD(D26,1000)/500)</f>
        <v>1</v>
      </c>
      <c r="E31" s="40">
        <f>INT(MOD(E26,1000)/500)</f>
        <v>1</v>
      </c>
      <c r="F31" s="40">
        <f>INT(MOD(F26,1000)/500)</f>
        <v>1</v>
      </c>
      <c r="G31" s="40">
        <f>INT(MOD(G26,1000)/500)</f>
        <v>1</v>
      </c>
      <c r="H31" s="42">
        <f t="shared" si="0"/>
        <v>4</v>
      </c>
    </row>
    <row r="32" spans="1:12" s="6" customFormat="1">
      <c r="A32"/>
      <c r="C32" s="43" t="s">
        <v>15</v>
      </c>
      <c r="D32" s="40">
        <f>INT(MOD(D26,500)/100)</f>
        <v>3</v>
      </c>
      <c r="E32" s="40">
        <f>INT(MOD(E26,500)/100)</f>
        <v>2</v>
      </c>
      <c r="F32" s="40">
        <f>INT(MOD(F26,500)/100)</f>
        <v>2</v>
      </c>
      <c r="G32" s="40">
        <f>INT(MOD(G26,500)/100)</f>
        <v>3</v>
      </c>
      <c r="H32" s="42">
        <f t="shared" si="0"/>
        <v>10</v>
      </c>
    </row>
    <row r="33" spans="1:8" s="6" customFormat="1">
      <c r="A33"/>
      <c r="C33" s="43" t="s">
        <v>16</v>
      </c>
      <c r="D33" s="40">
        <f>INT(MOD(D26,100)/10)</f>
        <v>9</v>
      </c>
      <c r="E33" s="40">
        <f>INT(MOD(E26,100)/10)</f>
        <v>9</v>
      </c>
      <c r="F33" s="40">
        <f>INT(MOD(F26,100)/10)</f>
        <v>8</v>
      </c>
      <c r="G33" s="40">
        <f>INT(MOD(G26,100)/10)</f>
        <v>7</v>
      </c>
      <c r="H33" s="42">
        <f t="shared" si="0"/>
        <v>33</v>
      </c>
    </row>
    <row r="34" spans="1:8" s="6" customFormat="1">
      <c r="A34"/>
      <c r="C34" s="43" t="s">
        <v>17</v>
      </c>
      <c r="D34" s="40">
        <f>INT(MOD(D26,10)/5)</f>
        <v>1</v>
      </c>
      <c r="E34" s="40">
        <f>INT(MOD(E26,10)/5)</f>
        <v>1</v>
      </c>
      <c r="F34" s="40">
        <f>INT(MOD(F26,10)/5)</f>
        <v>1</v>
      </c>
      <c r="G34" s="40">
        <f>INT(MOD(G26,10)/5)</f>
        <v>0</v>
      </c>
      <c r="H34" s="42">
        <f t="shared" si="0"/>
        <v>3</v>
      </c>
    </row>
    <row r="35" spans="1:8" s="6" customFormat="1">
      <c r="A35"/>
      <c r="C35" s="43" t="s">
        <v>18</v>
      </c>
      <c r="D35" s="40">
        <f>INT(MOD(D26,5)/1)</f>
        <v>3</v>
      </c>
      <c r="E35" s="40">
        <f>INT(MOD(E26,5)/1)</f>
        <v>2</v>
      </c>
      <c r="F35" s="40">
        <f>INT(MOD(F26,5)/1)</f>
        <v>1</v>
      </c>
      <c r="G35" s="40">
        <f>INT(MOD(G26,5)/1)</f>
        <v>2</v>
      </c>
      <c r="H35" s="42">
        <f t="shared" si="0"/>
        <v>8</v>
      </c>
    </row>
    <row r="36" spans="1:8" s="6" customFormat="1">
      <c r="A36"/>
      <c r="C36" s="13"/>
      <c r="D36" s="11"/>
      <c r="E36" s="20"/>
      <c r="F36" s="20"/>
      <c r="G36" s="13"/>
    </row>
    <row r="37" spans="1:8" s="6" customFormat="1">
      <c r="A37"/>
      <c r="C37" s="13"/>
      <c r="D37" s="13"/>
      <c r="E37" s="13"/>
      <c r="F37" s="13"/>
      <c r="G37" s="13"/>
    </row>
    <row r="38" spans="1:8" s="6" customFormat="1">
      <c r="A38"/>
      <c r="C38" s="13"/>
      <c r="D38" s="13"/>
      <c r="E38" s="13"/>
      <c r="F38" s="13"/>
      <c r="G38" s="13"/>
    </row>
    <row r="39" spans="1:8" s="6" customFormat="1">
      <c r="A39"/>
    </row>
    <row r="40" spans="1:8" s="6" customFormat="1">
      <c r="A40"/>
    </row>
    <row r="41" spans="1:8" s="6" customFormat="1">
      <c r="A41"/>
    </row>
    <row r="42" spans="1:8" s="6" customFormat="1">
      <c r="A42"/>
    </row>
    <row r="43" spans="1:8" s="6" customFormat="1">
      <c r="A43"/>
    </row>
    <row r="44" spans="1:8" s="6" customFormat="1">
      <c r="A44"/>
    </row>
    <row r="45" spans="1:8" s="6" customFormat="1">
      <c r="A45"/>
    </row>
    <row r="46" spans="1:8" s="6" customFormat="1">
      <c r="A46"/>
    </row>
    <row r="47" spans="1:8" s="6" customFormat="1">
      <c r="A47"/>
    </row>
    <row r="48" spans="1:8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4"/>
  <sheetViews>
    <sheetView workbookViewId="0">
      <selection activeCell="A3" sqref="A3"/>
    </sheetView>
  </sheetViews>
  <sheetFormatPr defaultColWidth="11.375" defaultRowHeight="13.5"/>
  <cols>
    <col min="1" max="1" width="3" style="7" customWidth="1"/>
    <col min="2" max="2" width="9.375" style="7" customWidth="1"/>
    <col min="3" max="4" width="10.875" style="7" customWidth="1"/>
    <col min="5" max="5" width="12.25" style="7" customWidth="1"/>
    <col min="6" max="12" width="10.875" style="7" customWidth="1"/>
    <col min="13" max="13" width="9.5" style="7" customWidth="1"/>
    <col min="14" max="16384" width="11.375" style="7"/>
  </cols>
  <sheetData>
    <row r="1" spans="1:12" customFormat="1" ht="12.75" customHeight="1" thickBot="1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2" customFormat="1" ht="23.25" customHeight="1" thickBot="1">
      <c r="B2" s="47" t="s">
        <v>19</v>
      </c>
      <c r="C2" s="48"/>
      <c r="D2" s="48"/>
      <c r="E2" s="49"/>
      <c r="F2" s="3" t="s">
        <v>2</v>
      </c>
      <c r="G2" s="46" t="s">
        <v>5</v>
      </c>
      <c r="H2" s="46"/>
      <c r="I2" s="46"/>
    </row>
    <row r="3" spans="1:12" customFormat="1"/>
    <row r="4" spans="1:12" customFormat="1">
      <c r="F4" s="4"/>
      <c r="G4" s="5"/>
      <c r="H4" s="5"/>
      <c r="I4" s="5"/>
      <c r="J4" s="5"/>
      <c r="K4" s="5"/>
      <c r="L4" s="5"/>
    </row>
    <row r="5" spans="1:12" customFormat="1">
      <c r="F5" s="4"/>
      <c r="G5" s="5"/>
      <c r="H5" s="5"/>
      <c r="I5" s="5"/>
      <c r="J5" s="5"/>
      <c r="K5" s="5"/>
      <c r="L5" s="5"/>
    </row>
    <row r="6" spans="1:12" customFormat="1" ht="18.75">
      <c r="B6" s="1" t="s">
        <v>0</v>
      </c>
      <c r="C6" s="2" t="s">
        <v>1</v>
      </c>
    </row>
    <row r="7" spans="1:12">
      <c r="I7" s="21"/>
      <c r="J7" s="22"/>
      <c r="K7" s="22"/>
    </row>
    <row r="8" spans="1:12">
      <c r="C8" s="35"/>
      <c r="D8" s="45" t="s">
        <v>6</v>
      </c>
      <c r="E8" s="45" t="s">
        <v>7</v>
      </c>
      <c r="F8" s="45" t="s">
        <v>8</v>
      </c>
      <c r="G8" s="45" t="s">
        <v>9</v>
      </c>
      <c r="H8" s="45" t="s">
        <v>10</v>
      </c>
      <c r="I8" s="10"/>
      <c r="J8" s="10"/>
      <c r="K8" s="10"/>
      <c r="L8" s="23"/>
    </row>
    <row r="9" spans="1:12" ht="14.25">
      <c r="C9" s="36" t="s">
        <v>11</v>
      </c>
      <c r="D9" s="39">
        <v>67898</v>
      </c>
      <c r="E9" s="39">
        <v>38797</v>
      </c>
      <c r="F9" s="39">
        <v>74786</v>
      </c>
      <c r="G9" s="39">
        <v>49872</v>
      </c>
      <c r="H9" s="39">
        <f>SUM(D9:G9)</f>
        <v>231353</v>
      </c>
      <c r="J9" s="10"/>
      <c r="K9" s="10"/>
      <c r="L9" s="23"/>
    </row>
    <row r="10" spans="1:12">
      <c r="C10" s="37" t="s">
        <v>12</v>
      </c>
      <c r="D10" s="37" t="s">
        <v>13</v>
      </c>
      <c r="E10" s="37" t="s">
        <v>13</v>
      </c>
      <c r="F10" s="37" t="s">
        <v>13</v>
      </c>
      <c r="G10" s="37" t="s">
        <v>13</v>
      </c>
      <c r="H10" s="37" t="s">
        <v>14</v>
      </c>
      <c r="J10" s="8"/>
      <c r="K10" s="8"/>
      <c r="L10" s="23"/>
    </row>
    <row r="11" spans="1:12">
      <c r="C11" s="43" t="s">
        <v>20</v>
      </c>
      <c r="D11" s="44">
        <f>INT(D9/10000)</f>
        <v>6</v>
      </c>
      <c r="E11" s="44">
        <f>INT(E9/10000)</f>
        <v>3</v>
      </c>
      <c r="F11" s="44">
        <f>INT(F9/10000)</f>
        <v>7</v>
      </c>
      <c r="G11" s="44">
        <f>INT(G9/10000)</f>
        <v>4</v>
      </c>
      <c r="H11" s="41">
        <f>SUM(D11:G11)</f>
        <v>20</v>
      </c>
      <c r="J11" s="8"/>
      <c r="K11" s="8"/>
      <c r="L11" s="23"/>
    </row>
    <row r="12" spans="1:12">
      <c r="C12" s="43" t="s">
        <v>21</v>
      </c>
      <c r="D12" s="40">
        <f>INT(MOD(D9,10000)/5000)</f>
        <v>1</v>
      </c>
      <c r="E12" s="40">
        <f>INT(MOD(E9,10000)/5000)</f>
        <v>1</v>
      </c>
      <c r="F12" s="40">
        <f>INT(MOD(F9,10000)/5000)</f>
        <v>0</v>
      </c>
      <c r="G12" s="40">
        <f>INT(MOD(G9,10000)/5000)</f>
        <v>1</v>
      </c>
      <c r="H12" s="42">
        <f t="shared" ref="H12:H18" si="0">SUM(D12:G12)</f>
        <v>3</v>
      </c>
      <c r="J12" s="8"/>
      <c r="K12" s="8"/>
      <c r="L12" s="23"/>
    </row>
    <row r="13" spans="1:12">
      <c r="C13" s="43" t="s">
        <v>22</v>
      </c>
      <c r="D13" s="40">
        <f>INT(MOD(D9,5000)/1000)</f>
        <v>2</v>
      </c>
      <c r="E13" s="40">
        <f>INT(MOD(E9,5000)/1000)</f>
        <v>3</v>
      </c>
      <c r="F13" s="40">
        <f>INT(MOD(F9,5000)/1000)</f>
        <v>4</v>
      </c>
      <c r="G13" s="40">
        <f>INT(MOD(G9,5000)/1000)</f>
        <v>4</v>
      </c>
      <c r="H13" s="42">
        <f t="shared" si="0"/>
        <v>13</v>
      </c>
      <c r="J13" s="8"/>
      <c r="K13" s="8"/>
      <c r="L13" s="23"/>
    </row>
    <row r="14" spans="1:12">
      <c r="C14" s="43" t="s">
        <v>23</v>
      </c>
      <c r="D14" s="40">
        <f>INT(MOD(D9,1000)/500)</f>
        <v>1</v>
      </c>
      <c r="E14" s="40">
        <f>INT(MOD(E9,1000)/500)</f>
        <v>1</v>
      </c>
      <c r="F14" s="40">
        <f>INT(MOD(F9,1000)/500)</f>
        <v>1</v>
      </c>
      <c r="G14" s="40">
        <f>INT(MOD(G9,1000)/500)</f>
        <v>1</v>
      </c>
      <c r="H14" s="42">
        <f t="shared" si="0"/>
        <v>4</v>
      </c>
      <c r="J14" s="8"/>
      <c r="K14" s="8"/>
      <c r="L14" s="23"/>
    </row>
    <row r="15" spans="1:12">
      <c r="C15" s="43" t="s">
        <v>15</v>
      </c>
      <c r="D15" s="40">
        <f>INT(MOD(D9,500)/100)</f>
        <v>3</v>
      </c>
      <c r="E15" s="40">
        <f>INT(MOD(E9,500)/100)</f>
        <v>2</v>
      </c>
      <c r="F15" s="40">
        <f>INT(MOD(F9,500)/100)</f>
        <v>2</v>
      </c>
      <c r="G15" s="40">
        <f>INT(MOD(G9,500)/100)</f>
        <v>3</v>
      </c>
      <c r="H15" s="42">
        <f t="shared" si="0"/>
        <v>10</v>
      </c>
      <c r="J15" s="8"/>
      <c r="K15" s="8"/>
      <c r="L15" s="23"/>
    </row>
    <row r="16" spans="1:12">
      <c r="C16" s="43" t="s">
        <v>16</v>
      </c>
      <c r="D16" s="40">
        <f>INT(MOD(D9,100)/10)</f>
        <v>9</v>
      </c>
      <c r="E16" s="40">
        <f>INT(MOD(E9,100)/10)</f>
        <v>9</v>
      </c>
      <c r="F16" s="40">
        <f>INT(MOD(F9,100)/10)</f>
        <v>8</v>
      </c>
      <c r="G16" s="40">
        <f>INT(MOD(G9,100)/10)</f>
        <v>7</v>
      </c>
      <c r="H16" s="42">
        <f t="shared" si="0"/>
        <v>33</v>
      </c>
      <c r="J16" s="8"/>
      <c r="K16" s="8"/>
      <c r="L16" s="23"/>
    </row>
    <row r="17" spans="3:12">
      <c r="C17" s="43" t="s">
        <v>17</v>
      </c>
      <c r="D17" s="40">
        <f>INT(MOD(D9,10)/5)</f>
        <v>1</v>
      </c>
      <c r="E17" s="40">
        <f>INT(MOD(E9,10)/5)</f>
        <v>1</v>
      </c>
      <c r="F17" s="40">
        <f>INT(MOD(F9,10)/5)</f>
        <v>1</v>
      </c>
      <c r="G17" s="40">
        <f>INT(MOD(G9,10)/5)</f>
        <v>0</v>
      </c>
      <c r="H17" s="42">
        <f t="shared" si="0"/>
        <v>3</v>
      </c>
      <c r="J17" s="8"/>
      <c r="K17" s="8"/>
      <c r="L17" s="23"/>
    </row>
    <row r="18" spans="3:12">
      <c r="C18" s="43" t="s">
        <v>18</v>
      </c>
      <c r="D18" s="40">
        <f>INT(MOD(D9,5)/1)</f>
        <v>3</v>
      </c>
      <c r="E18" s="40">
        <f>INT(MOD(E9,5)/1)</f>
        <v>2</v>
      </c>
      <c r="F18" s="40">
        <f>INT(MOD(F9,5)/1)</f>
        <v>1</v>
      </c>
      <c r="G18" s="40">
        <f>INT(MOD(G9,5)/1)</f>
        <v>2</v>
      </c>
      <c r="H18" s="42">
        <f t="shared" si="0"/>
        <v>8</v>
      </c>
      <c r="J18" s="8"/>
      <c r="K18" s="8"/>
      <c r="L18" s="24"/>
    </row>
    <row r="19" spans="3:12">
      <c r="C19" s="8"/>
      <c r="D19" s="10"/>
      <c r="E19" s="14"/>
      <c r="F19" s="14"/>
      <c r="G19" s="8"/>
      <c r="H19" s="23"/>
      <c r="J19" s="10"/>
      <c r="K19" s="10"/>
    </row>
    <row r="20" spans="3:12">
      <c r="C20" s="8"/>
      <c r="D20" s="12"/>
      <c r="E20" s="8"/>
      <c r="F20" s="8"/>
      <c r="G20" s="8"/>
      <c r="H20" s="23"/>
      <c r="J20" s="8"/>
      <c r="K20" s="8"/>
    </row>
    <row r="21" spans="3:12">
      <c r="C21" s="8"/>
      <c r="D21" s="12"/>
      <c r="E21" s="8"/>
      <c r="F21" s="8"/>
      <c r="G21" s="8"/>
      <c r="H21" s="23"/>
      <c r="J21" s="8"/>
      <c r="K21" s="8"/>
    </row>
    <row r="22" spans="3:12">
      <c r="C22" s="10"/>
      <c r="D22" s="10"/>
      <c r="E22" s="10"/>
      <c r="F22" s="10"/>
      <c r="G22" s="10"/>
      <c r="H22" s="23"/>
      <c r="J22" s="8"/>
      <c r="K22" s="8"/>
    </row>
    <row r="23" spans="3:12">
      <c r="C23" s="8"/>
      <c r="D23" s="12"/>
      <c r="E23" s="8"/>
      <c r="F23" s="8"/>
      <c r="G23" s="8"/>
      <c r="H23" s="23"/>
      <c r="J23" s="8"/>
      <c r="K23" s="8"/>
    </row>
    <row r="24" spans="3:12">
      <c r="C24" s="8"/>
      <c r="D24" s="12"/>
      <c r="E24" s="8"/>
      <c r="F24" s="8"/>
      <c r="G24" s="8"/>
      <c r="H24" s="23"/>
      <c r="J24" s="8"/>
      <c r="K24" s="8"/>
    </row>
    <row r="25" spans="3:12">
      <c r="C25" s="8"/>
      <c r="D25" s="12"/>
      <c r="E25" s="8"/>
      <c r="F25" s="8"/>
      <c r="G25" s="8"/>
    </row>
    <row r="26" spans="3:12">
      <c r="C26" s="8"/>
      <c r="D26" s="12"/>
      <c r="E26" s="8"/>
      <c r="F26" s="8"/>
      <c r="G26" s="8"/>
    </row>
    <row r="27" spans="3:12">
      <c r="C27" s="8"/>
      <c r="D27" s="12"/>
      <c r="E27" s="8"/>
      <c r="F27" s="8"/>
      <c r="G27" s="8"/>
    </row>
    <row r="28" spans="3:12">
      <c r="C28" s="8"/>
      <c r="D28" s="8"/>
      <c r="E28" s="8"/>
      <c r="F28" s="8"/>
      <c r="G28" s="8"/>
    </row>
    <row r="29" spans="3:12">
      <c r="C29" s="8"/>
      <c r="D29" s="8"/>
      <c r="E29" s="14"/>
      <c r="F29" s="14"/>
      <c r="G29" s="8"/>
    </row>
    <row r="30" spans="3:12">
      <c r="C30" s="8"/>
      <c r="D30" s="8"/>
      <c r="E30" s="14"/>
      <c r="F30" s="14"/>
      <c r="G30" s="8"/>
    </row>
    <row r="31" spans="3:12">
      <c r="C31" s="8"/>
      <c r="D31" s="8"/>
      <c r="E31" s="15"/>
      <c r="F31" s="15"/>
      <c r="G31" s="8"/>
    </row>
    <row r="32" spans="3:12">
      <c r="C32" s="8"/>
      <c r="D32" s="10"/>
      <c r="E32" s="14"/>
      <c r="F32" s="14"/>
      <c r="G32" s="8"/>
    </row>
    <row r="33" spans="3:7">
      <c r="C33" s="8"/>
      <c r="D33" s="8"/>
      <c r="E33" s="8"/>
      <c r="F33" s="8"/>
      <c r="G33" s="8"/>
    </row>
    <row r="34" spans="3:7">
      <c r="C34" s="8"/>
      <c r="D34" s="8"/>
      <c r="E34" s="8"/>
      <c r="F34" s="8"/>
      <c r="G34" s="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2013-11-02T04:31:22Z</dcterms:modified>
</cp:coreProperties>
</file>