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7-複数シートでの計算\"/>
    </mc:Choice>
  </mc:AlternateContent>
  <bookViews>
    <workbookView xWindow="480" yWindow="30" windowWidth="13875" windowHeight="8220"/>
  </bookViews>
  <sheets>
    <sheet name="練習" sheetId="1" r:id="rId1"/>
    <sheet name="商品台帳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K21" i="1" l="1"/>
  <c r="K22" i="1" s="1"/>
  <c r="K23" i="1" s="1"/>
  <c r="K24" i="1" s="1"/>
  <c r="O18" i="1"/>
  <c r="F27" i="1" l="1"/>
  <c r="G27" i="1" s="1"/>
  <c r="F28" i="1"/>
  <c r="G28" i="1" s="1"/>
  <c r="F29" i="1"/>
  <c r="G29" i="1" s="1"/>
  <c r="F30" i="1"/>
  <c r="G30" i="1" s="1"/>
  <c r="D27" i="1"/>
  <c r="F24" i="1"/>
  <c r="B27" i="1" s="1"/>
  <c r="B28" i="1" s="1"/>
  <c r="B29" i="1" s="1"/>
  <c r="B30" i="1" s="1"/>
  <c r="D28" i="1"/>
  <c r="D29" i="1"/>
  <c r="D30" i="1"/>
  <c r="G31" i="1" l="1"/>
  <c r="G32" i="1" s="1"/>
  <c r="G33" i="1" s="1"/>
  <c r="B24" i="1" s="1"/>
</calcChain>
</file>

<file path=xl/comments1.xml><?xml version="1.0" encoding="utf-8"?>
<comments xmlns="http://schemas.openxmlformats.org/spreadsheetml/2006/main">
  <authors>
    <author>根津良彦</author>
  </authors>
  <commentList>
    <comment ref="B2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=G33</t>
        </r>
      </text>
    </comment>
    <comment ref="F2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TODAY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()
</t>
        </r>
        <r>
          <rPr>
            <sz val="11"/>
            <color indexed="81"/>
            <rFont val="ＭＳ Ｐゴシック"/>
            <family val="3"/>
            <charset val="128"/>
          </rPr>
          <t>セルの書式設定で
日付形式を変更します。</t>
        </r>
      </text>
    </comment>
    <comment ref="D2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VLOOKUP</t>
        </r>
        <r>
          <rPr>
            <b/>
            <sz val="11"/>
            <color indexed="81"/>
            <rFont val="ＭＳ Ｐゴシック"/>
            <family val="3"/>
            <charset val="128"/>
          </rPr>
          <t>(C27,</t>
        </r>
        <r>
          <rPr>
            <b/>
            <sz val="11"/>
            <color indexed="12"/>
            <rFont val="ＭＳ Ｐゴシック"/>
            <family val="3"/>
            <charset val="128"/>
          </rPr>
          <t>商品台帳!$C$7:$E$21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2</t>
        </r>
        <r>
          <rPr>
            <b/>
            <sz val="11"/>
            <color indexed="81"/>
            <rFont val="ＭＳ Ｐゴシック"/>
            <family val="3"/>
            <charset val="128"/>
          </rPr>
          <t>)
商品台帳の範囲は絶対参照です。</t>
        </r>
      </text>
    </comment>
    <comment ref="F2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VLOOKUP</t>
        </r>
        <r>
          <rPr>
            <b/>
            <sz val="11"/>
            <color indexed="81"/>
            <rFont val="ＭＳ Ｐゴシック"/>
            <family val="3"/>
            <charset val="128"/>
          </rPr>
          <t>(C27,</t>
        </r>
        <r>
          <rPr>
            <b/>
            <sz val="11"/>
            <color indexed="12"/>
            <rFont val="ＭＳ Ｐゴシック"/>
            <family val="3"/>
            <charset val="128"/>
          </rPr>
          <t>商品台帳!$C$7:$E$21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3</t>
        </r>
        <r>
          <rPr>
            <b/>
            <sz val="11"/>
            <color indexed="81"/>
            <rFont val="ＭＳ Ｐゴシック"/>
            <family val="3"/>
            <charset val="128"/>
          </rPr>
          <t>)
商品台帳の範囲は絶対参照です。</t>
        </r>
      </text>
    </comment>
    <comment ref="G3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(G27:G30)</t>
        </r>
      </text>
    </comment>
    <comment ref="G3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INT</t>
        </r>
        <r>
          <rPr>
            <b/>
            <sz val="11"/>
            <color indexed="81"/>
            <rFont val="ＭＳ Ｐゴシック"/>
            <family val="3"/>
            <charset val="128"/>
          </rPr>
          <t>(G31*0.05)</t>
        </r>
      </text>
    </comment>
    <comment ref="G3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=SUM(G31:G32)</t>
        </r>
      </text>
    </comment>
  </commentList>
</comments>
</file>

<file path=xl/sharedStrings.xml><?xml version="1.0" encoding="utf-8"?>
<sst xmlns="http://schemas.openxmlformats.org/spreadsheetml/2006/main" count="44" uniqueCount="29">
  <si>
    <r>
      <t>■</t>
    </r>
    <r>
      <rPr>
        <sz val="11"/>
        <rFont val="ＭＳ Ｐゴシック"/>
        <family val="3"/>
        <charset val="128"/>
      </rPr>
      <t>に計算式を設定しましょう。</t>
    </r>
    <phoneticPr fontId="2"/>
  </si>
  <si>
    <t>左のように作成してみましょう</t>
  </si>
  <si>
    <t>日付</t>
    <rPh sb="0" eb="2">
      <t>ヒヅケ</t>
    </rPh>
    <phoneticPr fontId="2"/>
  </si>
  <si>
    <t>請求日</t>
    <rPh sb="0" eb="3">
      <t>セイキュウビ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</si>
  <si>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</si>
  <si>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</si>
  <si>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</si>
  <si>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</si>
  <si>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小計</t>
    <rPh sb="0" eb="2">
      <t>ショウケイ</t>
    </rPh>
    <phoneticPr fontId="2"/>
  </si>
  <si>
    <t>税抜合計額</t>
    <rPh sb="0" eb="1">
      <t>ゼイ</t>
    </rPh>
    <rPh sb="1" eb="2">
      <t>ヌ</t>
    </rPh>
    <rPh sb="2" eb="4">
      <t>ゴウケイ</t>
    </rPh>
    <rPh sb="4" eb="5">
      <t>ガク</t>
    </rPh>
    <phoneticPr fontId="2"/>
  </si>
  <si>
    <t>消費税</t>
    <rPh sb="0" eb="3">
      <t>ショウヒゼイ</t>
    </rPh>
    <phoneticPr fontId="2"/>
  </si>
  <si>
    <t>合計額</t>
    <rPh sb="0" eb="2">
      <t>ゴウケイ</t>
    </rPh>
    <rPh sb="2" eb="3">
      <t>ガク</t>
    </rPh>
    <phoneticPr fontId="2"/>
  </si>
  <si>
    <t>商品台帳</t>
    <rPh sb="0" eb="2">
      <t>ショウヒン</t>
    </rPh>
    <rPh sb="2" eb="4">
      <t>ダイチョウ</t>
    </rPh>
    <phoneticPr fontId="2"/>
  </si>
  <si>
    <t>イクラの醤油漬け</t>
    <rPh sb="4" eb="6">
      <t>ショウユ</t>
    </rPh>
    <rPh sb="6" eb="7">
      <t>ツ</t>
    </rPh>
    <phoneticPr fontId="2"/>
  </si>
  <si>
    <t>タラバガニ</t>
    <phoneticPr fontId="2"/>
  </si>
  <si>
    <t>車えび</t>
    <rPh sb="0" eb="1">
      <t>クルマ</t>
    </rPh>
    <phoneticPr fontId="2"/>
  </si>
  <si>
    <t>とうもろこし</t>
    <phoneticPr fontId="2"/>
  </si>
  <si>
    <t>札幌ラーメン</t>
    <rPh sb="0" eb="2">
      <t>サッポロ</t>
    </rPh>
    <phoneticPr fontId="2"/>
  </si>
  <si>
    <t>グリーンアスパラ</t>
    <phoneticPr fontId="2"/>
  </si>
  <si>
    <t>生鮭</t>
    <rPh sb="0" eb="1">
      <t>ナマ</t>
    </rPh>
    <rPh sb="1" eb="2">
      <t>サケ</t>
    </rPh>
    <phoneticPr fontId="2"/>
  </si>
  <si>
    <t>スモークドサーモン</t>
    <phoneticPr fontId="2"/>
  </si>
  <si>
    <t>味噌</t>
    <rPh sb="0" eb="2">
      <t>ミソ</t>
    </rPh>
    <phoneticPr fontId="2"/>
  </si>
  <si>
    <t>蛎</t>
    <rPh sb="0" eb="1">
      <t>カキ</t>
    </rPh>
    <phoneticPr fontId="2"/>
  </si>
  <si>
    <t>まぐろ</t>
    <phoneticPr fontId="2"/>
  </si>
  <si>
    <t>アワビ</t>
    <phoneticPr fontId="2"/>
  </si>
  <si>
    <t>スルメイカ</t>
    <phoneticPr fontId="2"/>
  </si>
  <si>
    <t>ホタテ</t>
    <phoneticPr fontId="2"/>
  </si>
  <si>
    <t>請求高</t>
    <rPh sb="0" eb="2">
      <t>セイキュウ</t>
    </rPh>
    <rPh sb="2" eb="3">
      <t>タカ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</si>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</sst>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¥&quot;#,##0;[Red]&quot;¥&quot;\-#,##0"/>
    <numFmt numFmtId="176" formatCode="#,###&quot;円&quot;"/>
    <numFmt numFmtId="177" formatCode="#,###&quot;個&quot;"/>
    <numFmt numFmtId="178" formatCode="m/dd"/>
    <numFmt numFmtId="179" formatCode="[$-411]ggge&quot;年&quot;m&quot;月&quot;d&quot;日&quot;;@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HG丸ｺﾞｼｯｸM-PRO"/>
      <family val="3"/>
      <charset val="128"/>
    </font>
    <font>
      <sz val="11"/>
      <color indexed="43"/>
      <name val="Century"/>
      <family val="1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1" fillId="0" borderId="0" xfId="0" applyFo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176" fontId="10" fillId="0" borderId="0" xfId="1" applyNumberFormat="1" applyFont="1" applyBorder="1">
      <alignment vertical="center"/>
    </xf>
    <xf numFmtId="177" fontId="10" fillId="0" borderId="0" xfId="1" applyNumberFormat="1" applyFont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12" fillId="0" borderId="0" xfId="0" applyFont="1" applyFill="1">
      <alignment vertical="center"/>
    </xf>
    <xf numFmtId="0" fontId="10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>
      <alignment vertical="center"/>
    </xf>
    <xf numFmtId="57" fontId="11" fillId="0" borderId="0" xfId="0" applyNumberFormat="1" applyFont="1" applyFill="1" applyBorder="1" applyAlignment="1">
      <alignment horizontal="left"/>
    </xf>
    <xf numFmtId="38" fontId="11" fillId="0" borderId="0" xfId="1" applyFont="1" applyFill="1" applyBorder="1" applyAlignment="1"/>
    <xf numFmtId="0" fontId="1" fillId="0" borderId="0" xfId="0" applyFont="1" applyFill="1" applyBorder="1" applyAlignment="1">
      <alignment horizontal="left" vertical="center"/>
    </xf>
    <xf numFmtId="56" fontId="10" fillId="0" borderId="0" xfId="0" applyNumberFormat="1" applyFont="1" applyFill="1" applyBorder="1" applyAlignment="1"/>
    <xf numFmtId="0" fontId="9" fillId="0" borderId="0" xfId="0" applyFont="1" applyFill="1" applyAlignment="1">
      <alignment horizontal="center" vertical="center"/>
    </xf>
    <xf numFmtId="38" fontId="0" fillId="0" borderId="1" xfId="1" applyFont="1" applyBorder="1" applyAlignment="1"/>
    <xf numFmtId="0" fontId="0" fillId="0" borderId="0" xfId="0" applyFill="1" applyBorder="1" applyAlignment="1">
      <alignment horizontal="center" vertical="center"/>
    </xf>
    <xf numFmtId="0" fontId="10" fillId="0" borderId="0" xfId="0" applyNumberFormat="1" applyFont="1" applyFill="1" applyBorder="1" applyAlignment="1"/>
    <xf numFmtId="0" fontId="0" fillId="0" borderId="0" xfId="0" applyAlignment="1">
      <alignment horizontal="center" vertical="center"/>
    </xf>
    <xf numFmtId="0" fontId="13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/>
    <xf numFmtId="0" fontId="8" fillId="0" borderId="1" xfId="0" applyNumberFormat="1" applyFont="1" applyFill="1" applyBorder="1" applyAlignment="1"/>
    <xf numFmtId="38" fontId="8" fillId="0" borderId="1" xfId="1" applyFont="1" applyFill="1" applyBorder="1" applyAlignment="1"/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8" fillId="2" borderId="1" xfId="1" applyFont="1" applyFill="1" applyBorder="1" applyAlignment="1"/>
    <xf numFmtId="0" fontId="0" fillId="0" borderId="0" xfId="0" applyFill="1" applyBorder="1">
      <alignment vertical="center"/>
    </xf>
    <xf numFmtId="0" fontId="19" fillId="0" borderId="0" xfId="0" applyFont="1">
      <alignment vertical="center"/>
    </xf>
    <xf numFmtId="56" fontId="14" fillId="0" borderId="0" xfId="0" applyNumberFormat="1" applyFont="1" applyFill="1" applyBorder="1" applyAlignment="1"/>
    <xf numFmtId="0" fontId="14" fillId="0" borderId="0" xfId="0" applyNumberFormat="1" applyFont="1" applyFill="1" applyBorder="1" applyAlignment="1">
      <alignment horizontal="center"/>
    </xf>
    <xf numFmtId="56" fontId="13" fillId="0" borderId="0" xfId="0" applyNumberFormat="1" applyFont="1" applyFill="1" applyBorder="1" applyAlignment="1"/>
    <xf numFmtId="0" fontId="4" fillId="0" borderId="0" xfId="0" applyFont="1" applyFill="1" applyBorder="1">
      <alignment vertical="center"/>
    </xf>
    <xf numFmtId="38" fontId="0" fillId="0" borderId="0" xfId="1" applyFont="1" applyFill="1" applyBorder="1" applyAlignment="1"/>
    <xf numFmtId="0" fontId="0" fillId="3" borderId="1" xfId="0" applyFill="1" applyBorder="1" applyAlignment="1">
      <alignment horizontal="center"/>
    </xf>
    <xf numFmtId="0" fontId="5" fillId="0" borderId="0" xfId="0" applyFont="1" applyAlignment="1">
      <alignment horizontal="center"/>
    </xf>
    <xf numFmtId="0" fontId="8" fillId="0" borderId="0" xfId="0" applyNumberFormat="1" applyFont="1" applyFill="1" applyBorder="1" applyAlignment="1">
      <alignment horizontal="right"/>
    </xf>
    <xf numFmtId="178" fontId="8" fillId="0" borderId="1" xfId="0" applyNumberFormat="1" applyFont="1" applyFill="1" applyBorder="1" applyAlignment="1"/>
    <xf numFmtId="0" fontId="11" fillId="2" borderId="1" xfId="0" applyNumberFormat="1" applyFont="1" applyFill="1" applyBorder="1" applyAlignment="1"/>
    <xf numFmtId="0" fontId="10" fillId="6" borderId="1" xfId="0" applyNumberFormat="1" applyFont="1" applyFill="1" applyBorder="1" applyAlignment="1">
      <alignment horizontal="center"/>
    </xf>
    <xf numFmtId="38" fontId="8" fillId="0" borderId="2" xfId="1" applyFont="1" applyFill="1" applyBorder="1" applyAlignment="1">
      <alignment horizontal="right"/>
    </xf>
    <xf numFmtId="38" fontId="8" fillId="0" borderId="3" xfId="1" applyFont="1" applyFill="1" applyBorder="1" applyAlignment="1">
      <alignment horizontal="right"/>
    </xf>
    <xf numFmtId="179" fontId="10" fillId="2" borderId="0" xfId="0" applyNumberFormat="1" applyFont="1" applyFill="1" applyBorder="1" applyAlignment="1"/>
    <xf numFmtId="0" fontId="9" fillId="4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21" fillId="0" borderId="0" xfId="0" applyNumberFormat="1" applyFont="1" applyFill="1" applyBorder="1" applyAlignment="1">
      <alignment horizontal="center"/>
    </xf>
    <xf numFmtId="0" fontId="22" fillId="5" borderId="0" xfId="0" applyFont="1" applyFill="1" applyAlignment="1">
      <alignment horizontal="center" vertical="center"/>
    </xf>
    <xf numFmtId="6" fontId="3" fillId="2" borderId="0" xfId="2" applyFont="1" applyFill="1" applyBorder="1" applyAlignment="1">
      <alignment horizont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1</xdr:row>
      <xdr:rowOff>123825</xdr:rowOff>
    </xdr:from>
    <xdr:to>
      <xdr:col>10</xdr:col>
      <xdr:colOff>161925</xdr:colOff>
      <xdr:row>6</xdr:row>
      <xdr:rowOff>104775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952750" y="295275"/>
          <a:ext cx="2295525" cy="838200"/>
        </a:xfrm>
        <a:prstGeom prst="rect">
          <a:avLst/>
        </a:prstGeom>
        <a:solidFill>
          <a:srgbClr val="FF99FF"/>
        </a:solid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複数のシートでの計算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6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0</xdr:col>
      <xdr:colOff>219075</xdr:colOff>
      <xdr:row>17</xdr:row>
      <xdr:rowOff>104775</xdr:rowOff>
    </xdr:from>
    <xdr:to>
      <xdr:col>1</xdr:col>
      <xdr:colOff>466725</xdr:colOff>
      <xdr:row>19</xdr:row>
      <xdr:rowOff>28575</xdr:rowOff>
    </xdr:to>
    <xdr:pic>
      <xdr:nvPicPr>
        <xdr:cNvPr id="1696" name="Picture 67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9075" y="3057525"/>
          <a:ext cx="53340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323850</xdr:colOff>
      <xdr:row>16</xdr:row>
      <xdr:rowOff>0</xdr:rowOff>
    </xdr:from>
    <xdr:to>
      <xdr:col>9</xdr:col>
      <xdr:colOff>393699</xdr:colOff>
      <xdr:row>17</xdr:row>
      <xdr:rowOff>85725</xdr:rowOff>
    </xdr:to>
    <xdr:pic>
      <xdr:nvPicPr>
        <xdr:cNvPr id="1847" name="Picture 823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810125" y="2781300"/>
          <a:ext cx="774699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476250</xdr:colOff>
      <xdr:row>6</xdr:row>
      <xdr:rowOff>57150</xdr:rowOff>
    </xdr:from>
    <xdr:to>
      <xdr:col>13</xdr:col>
      <xdr:colOff>400050</xdr:colOff>
      <xdr:row>10</xdr:row>
      <xdr:rowOff>19050</xdr:rowOff>
    </xdr:to>
    <xdr:grpSp>
      <xdr:nvGrpSpPr>
        <xdr:cNvPr id="1991" name="Group 967"/>
        <xdr:cNvGrpSpPr>
          <a:grpSpLocks/>
        </xdr:cNvGrpSpPr>
      </xdr:nvGrpSpPr>
      <xdr:grpSpPr bwMode="auto">
        <a:xfrm>
          <a:off x="762000" y="1085850"/>
          <a:ext cx="7305675" cy="647700"/>
          <a:chOff x="119" y="181"/>
          <a:chExt cx="681" cy="68"/>
        </a:xfrm>
      </xdr:grpSpPr>
      <xdr:sp macro="" textlink="">
        <xdr:nvSpPr>
          <xdr:cNvPr id="1992" name="Text Box 968" descr="キャンバス"/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993" name="Text Box 969" descr="オーク"/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4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994" name="Picture 970"/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/>
          <a:stretch>
            <a:fillRect/>
          </a:stretch>
        </xdr:blipFill>
        <xdr:spPr bwMode="auto">
          <a:xfrm>
            <a:off x="745" y="188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995" name="Picture 971"/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123" y="181"/>
            <a:ext cx="51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104775</xdr:colOff>
      <xdr:row>10</xdr:row>
      <xdr:rowOff>209550</xdr:rowOff>
    </xdr:from>
    <xdr:to>
      <xdr:col>10</xdr:col>
      <xdr:colOff>295275</xdr:colOff>
      <xdr:row>14</xdr:row>
      <xdr:rowOff>152400</xdr:rowOff>
    </xdr:to>
    <xdr:grpSp>
      <xdr:nvGrpSpPr>
        <xdr:cNvPr id="3" name="グループ化 2"/>
        <xdr:cNvGrpSpPr/>
      </xdr:nvGrpSpPr>
      <xdr:grpSpPr>
        <a:xfrm>
          <a:off x="104775" y="1924050"/>
          <a:ext cx="5857875" cy="1000125"/>
          <a:chOff x="142875" y="2343150"/>
          <a:chExt cx="5857875" cy="1000125"/>
        </a:xfrm>
      </xdr:grpSpPr>
      <xdr:sp macro="" textlink="">
        <xdr:nvSpPr>
          <xdr:cNvPr id="1996" name="Text Box 972" descr="青い画用紙"/>
          <xdr:cNvSpPr txBox="1">
            <a:spLocks noChangeArrowheads="1"/>
          </xdr:cNvSpPr>
        </xdr:nvSpPr>
        <xdr:spPr bwMode="auto">
          <a:xfrm>
            <a:off x="142875" y="2343150"/>
            <a:ext cx="4400550" cy="1000125"/>
          </a:xfrm>
          <a:prstGeom prst="rect">
            <a:avLst/>
          </a:prstGeom>
          <a:blipFill dpi="0" rotWithShape="1">
            <a:blip xmlns:r="http://schemas.openxmlformats.org/officeDocument/2006/relationships" r:embed="rId5"/>
            <a:srcRect/>
            <a:tile tx="0" ty="0" sx="100000" sy="100000" flip="none" algn="tl"/>
          </a:blipFill>
          <a:ln w="38100" cmpd="dbl">
            <a:solidFill>
              <a:srgbClr val="000080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今、見ているＳｈｅｅｔは「</a:t>
            </a:r>
            <a:r>
              <a:rPr lang="ja-JP" altLang="en-US" sz="11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練習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」と名前が付けられているＳｈｅｅｔです。</a:t>
            </a:r>
          </a:p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他に「</a:t>
            </a:r>
            <a:r>
              <a:rPr lang="ja-JP" altLang="en-US" sz="11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商品台帳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」のＳｈｅｅｔがあります。</a:t>
            </a:r>
          </a:p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クリックして確認しましょう。</a:t>
            </a:r>
          </a:p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80"/>
                </a:solidFill>
                <a:latin typeface="ＭＳ Ｐゴシック"/>
                <a:ea typeface="ＭＳ Ｐゴシック"/>
              </a:rPr>
              <a:t>また、この「練習」ｓｈｅｅｔに戻って下さい。</a:t>
            </a:r>
          </a:p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「商品台帳」のデータを利用して、計算式を設定しましょう。</a:t>
            </a:r>
          </a:p>
        </xdr:txBody>
      </xdr:sp>
      <xdr:pic>
        <xdr:nvPicPr>
          <xdr:cNvPr id="19" name="図 18"/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19350" y="2543175"/>
            <a:ext cx="3581400" cy="4095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0</xdr:col>
      <xdr:colOff>66675</xdr:colOff>
      <xdr:row>36</xdr:row>
      <xdr:rowOff>0</xdr:rowOff>
    </xdr:from>
    <xdr:to>
      <xdr:col>5</xdr:col>
      <xdr:colOff>180975</xdr:colOff>
      <xdr:row>44</xdr:row>
      <xdr:rowOff>123825</xdr:rowOff>
    </xdr:to>
    <xdr:pic>
      <xdr:nvPicPr>
        <xdr:cNvPr id="22" name="図 21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743700"/>
          <a:ext cx="2800350" cy="1495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333375</xdr:colOff>
      <xdr:row>30</xdr:row>
      <xdr:rowOff>9525</xdr:rowOff>
    </xdr:from>
    <xdr:to>
      <xdr:col>17</xdr:col>
      <xdr:colOff>9525</xdr:colOff>
      <xdr:row>37</xdr:row>
      <xdr:rowOff>114300</xdr:rowOff>
    </xdr:to>
    <xdr:pic>
      <xdr:nvPicPr>
        <xdr:cNvPr id="23" name="図 22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695950"/>
          <a:ext cx="3371850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352425</xdr:colOff>
      <xdr:row>38</xdr:row>
      <xdr:rowOff>19050</xdr:rowOff>
    </xdr:from>
    <xdr:to>
      <xdr:col>11</xdr:col>
      <xdr:colOff>485775</xdr:colOff>
      <xdr:row>42</xdr:row>
      <xdr:rowOff>47625</xdr:rowOff>
    </xdr:to>
    <xdr:pic>
      <xdr:nvPicPr>
        <xdr:cNvPr id="24" name="図 23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8625" y="7105650"/>
          <a:ext cx="23907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275"/>
  <sheetViews>
    <sheetView tabSelected="1" workbookViewId="0">
      <selection activeCell="A3" sqref="A3"/>
    </sheetView>
  </sheetViews>
  <sheetFormatPr defaultColWidth="11.5" defaultRowHeight="13.5" customHeight="1"/>
  <cols>
    <col min="1" max="1" width="3.75" style="1" customWidth="1"/>
    <col min="2" max="2" width="6.25" customWidth="1"/>
    <col min="3" max="3" width="7.875" customWidth="1"/>
    <col min="4" max="4" width="12.25" customWidth="1"/>
    <col min="5" max="5" width="5.125" customWidth="1"/>
    <col min="6" max="8" width="7.875" customWidth="1"/>
    <col min="9" max="9" width="9.25" customWidth="1"/>
    <col min="10" max="11" width="6.25" customWidth="1"/>
    <col min="12" max="12" width="7.875" customWidth="1"/>
    <col min="13" max="13" width="12.25" customWidth="1"/>
    <col min="14" max="14" width="5.125" customWidth="1"/>
    <col min="15" max="16" width="7.875" customWidth="1"/>
    <col min="17" max="19" width="7.5" customWidth="1"/>
  </cols>
  <sheetData>
    <row r="1" spans="1:15" ht="13.5" customHeight="1">
      <c r="A1" s="51" t="s">
        <v>28</v>
      </c>
      <c r="B1" s="51"/>
      <c r="C1" s="51"/>
      <c r="D1" s="51"/>
      <c r="E1" s="51"/>
      <c r="F1" s="51"/>
      <c r="G1" s="51"/>
    </row>
    <row r="9" spans="1:15" s="2" customFormat="1" ht="13.5" customHeight="1">
      <c r="A9" s="4"/>
      <c r="B9" s="4"/>
      <c r="C9" s="4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s="2" customFormat="1" ht="13.5" customHeight="1">
      <c r="A10" s="4"/>
      <c r="B10" s="4"/>
      <c r="C10" s="4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5" s="2" customFormat="1" ht="42.75" customHeight="1">
      <c r="A11" s="4"/>
      <c r="B11" s="4"/>
      <c r="C11" s="4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5" s="2" customFormat="1" ht="13.5" customHeight="1">
      <c r="A12" s="4"/>
      <c r="B12" s="4"/>
      <c r="C12" s="4"/>
      <c r="D12" s="5"/>
      <c r="E12" s="5"/>
      <c r="F12" s="5"/>
      <c r="G12" s="5"/>
      <c r="H12" s="5"/>
      <c r="I12" s="5"/>
      <c r="J12" s="5"/>
      <c r="K12" s="5"/>
    </row>
    <row r="13" spans="1:15" s="2" customFormat="1" ht="13.5" customHeight="1">
      <c r="A13" s="4"/>
      <c r="B13" s="4"/>
      <c r="C13" s="4"/>
      <c r="D13" s="5"/>
      <c r="E13" s="5"/>
      <c r="F13" s="5"/>
      <c r="G13" s="5"/>
      <c r="H13" s="5"/>
      <c r="I13" s="5"/>
      <c r="J13" s="5"/>
      <c r="L13" s="48" t="s">
        <v>1</v>
      </c>
      <c r="M13" s="48"/>
      <c r="N13" s="48"/>
      <c r="O13" s="48"/>
    </row>
    <row r="14" spans="1:15" s="2" customFormat="1" ht="13.5" customHeight="1">
      <c r="A14" s="4"/>
      <c r="B14" s="4"/>
      <c r="C14" s="4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 s="2" customFormat="1" ht="16.5" customHeight="1">
      <c r="A15" s="4"/>
      <c r="B15" s="4"/>
      <c r="C15" s="4"/>
      <c r="D15" s="5"/>
      <c r="E15" s="5"/>
      <c r="F15" s="5"/>
      <c r="G15" s="5"/>
      <c r="H15" s="5"/>
      <c r="I15" s="5"/>
      <c r="J15" s="5"/>
      <c r="K15" s="12" t="s">
        <v>0</v>
      </c>
      <c r="L15" s="5"/>
      <c r="M15" s="5"/>
      <c r="N15" s="5"/>
      <c r="O15" s="5"/>
    </row>
    <row r="16" spans="1:15" s="2" customFormat="1" ht="13.5" customHeight="1">
      <c r="A16" s="4"/>
      <c r="B16" s="4"/>
      <c r="C16" s="4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</row>
    <row r="17" spans="1:16" s="2" customFormat="1" ht="13.5" customHeight="1">
      <c r="A17" s="4"/>
      <c r="B17" s="4"/>
      <c r="C17" s="4"/>
      <c r="D17" s="5"/>
      <c r="E17" s="5"/>
      <c r="F17" s="5"/>
      <c r="G17" s="5"/>
      <c r="H17" s="5"/>
      <c r="I17" s="5"/>
      <c r="J17" s="5"/>
      <c r="K17" s="50" t="s">
        <v>27</v>
      </c>
      <c r="L17" s="50"/>
      <c r="M17"/>
    </row>
    <row r="18" spans="1:16" s="2" customFormat="1" ht="13.5" customHeight="1">
      <c r="A18" s="4"/>
      <c r="B18" s="4"/>
      <c r="C18" s="4"/>
      <c r="D18" s="5"/>
      <c r="E18" s="5"/>
      <c r="F18" s="5"/>
      <c r="G18" s="5"/>
      <c r="H18" s="5"/>
      <c r="I18" s="5"/>
      <c r="J18" s="5"/>
      <c r="K18" s="49"/>
      <c r="L18" s="49"/>
      <c r="M18" s="26"/>
      <c r="N18" s="41" t="s">
        <v>3</v>
      </c>
      <c r="O18" s="47">
        <f ca="1">TODAY()</f>
        <v>41579</v>
      </c>
      <c r="P18" s="47"/>
    </row>
    <row r="19" spans="1:16" s="2" customFormat="1" ht="15.75" customHeight="1">
      <c r="A19" s="4"/>
      <c r="B19" s="4"/>
      <c r="C19" s="12" t="s">
        <v>0</v>
      </c>
      <c r="D19" s="5"/>
      <c r="E19" s="5"/>
      <c r="F19" s="5"/>
      <c r="G19" s="5"/>
      <c r="H19" s="5"/>
      <c r="I19" s="5"/>
      <c r="J19" s="5"/>
      <c r="L19" s="26"/>
      <c r="M19" s="26"/>
      <c r="N19" s="26"/>
      <c r="O19" s="26"/>
      <c r="P19" s="26"/>
    </row>
    <row r="20" spans="1:16" s="2" customFormat="1" ht="14.25" customHeight="1">
      <c r="A20" s="4"/>
      <c r="B20" s="4"/>
      <c r="C20" s="4"/>
      <c r="D20" s="5"/>
      <c r="E20" s="5"/>
      <c r="F20" s="5"/>
      <c r="G20" s="5"/>
      <c r="H20" s="5"/>
      <c r="I20" s="5"/>
      <c r="J20" s="5"/>
      <c r="K20" s="44" t="s">
        <v>2</v>
      </c>
      <c r="L20" s="44" t="s">
        <v>4</v>
      </c>
      <c r="M20" s="44" t="s">
        <v>5</v>
      </c>
      <c r="N20" s="44" t="s">
        <v>6</v>
      </c>
      <c r="O20" s="44" t="s">
        <v>7</v>
      </c>
      <c r="P20" s="44" t="s">
        <v>8</v>
      </c>
    </row>
    <row r="21" spans="1:16" ht="14.25" customHeight="1">
      <c r="A21" s="2"/>
      <c r="B21" s="9"/>
      <c r="D21" s="2"/>
      <c r="E21" s="3"/>
      <c r="F21" s="6"/>
      <c r="G21" s="7"/>
      <c r="H21" s="8"/>
      <c r="I21" s="2"/>
      <c r="J21" s="2"/>
      <c r="K21" s="42">
        <f ca="1">O18-10</f>
        <v>41569</v>
      </c>
      <c r="L21" s="27">
        <v>300</v>
      </c>
      <c r="M21" s="43"/>
      <c r="N21" s="28">
        <v>12</v>
      </c>
      <c r="O21" s="31"/>
      <c r="P21" s="31"/>
    </row>
    <row r="22" spans="1:16" ht="14.25" customHeight="1">
      <c r="A22" s="2"/>
      <c r="K22" s="42">
        <f ca="1">K21+2</f>
        <v>41571</v>
      </c>
      <c r="L22" s="27">
        <v>600</v>
      </c>
      <c r="M22" s="43"/>
      <c r="N22" s="28">
        <v>18</v>
      </c>
      <c r="O22" s="31"/>
      <c r="P22" s="31"/>
    </row>
    <row r="23" spans="1:16" ht="14.25" customHeight="1">
      <c r="A23" s="2"/>
      <c r="B23" s="50" t="s">
        <v>27</v>
      </c>
      <c r="C23" s="50"/>
      <c r="E23" s="2"/>
      <c r="F23" s="2"/>
      <c r="G23" s="2"/>
      <c r="H23" s="2"/>
      <c r="I23" s="2"/>
      <c r="J23" s="2"/>
      <c r="K23" s="42">
        <f t="shared" ref="K23:K24" ca="1" si="0">K22+2</f>
        <v>41573</v>
      </c>
      <c r="L23" s="27">
        <v>100</v>
      </c>
      <c r="M23" s="43"/>
      <c r="N23" s="28">
        <v>189</v>
      </c>
      <c r="O23" s="31"/>
      <c r="P23" s="31"/>
    </row>
    <row r="24" spans="1:16" ht="14.25" customHeight="1">
      <c r="A24" s="2"/>
      <c r="B24" s="52">
        <f>G33</f>
        <v>338404</v>
      </c>
      <c r="C24" s="52"/>
      <c r="D24" s="26"/>
      <c r="E24" s="41" t="s">
        <v>3</v>
      </c>
      <c r="F24" s="47">
        <f ca="1">TODAY()</f>
        <v>41579</v>
      </c>
      <c r="G24" s="47"/>
      <c r="J24" s="2"/>
      <c r="K24" s="42">
        <f t="shared" ca="1" si="0"/>
        <v>41575</v>
      </c>
      <c r="L24" s="27">
        <v>500</v>
      </c>
      <c r="M24" s="43"/>
      <c r="N24" s="28">
        <v>39</v>
      </c>
      <c r="O24" s="31"/>
      <c r="P24" s="31"/>
    </row>
    <row r="25" spans="1:16" ht="14.25" customHeight="1">
      <c r="A25" s="2"/>
      <c r="B25" s="2"/>
      <c r="C25" s="26"/>
      <c r="D25" s="26"/>
      <c r="E25" s="26"/>
      <c r="F25" s="26"/>
      <c r="G25" s="26"/>
      <c r="H25" s="23"/>
      <c r="I25" s="23"/>
      <c r="J25" s="2"/>
      <c r="K25" s="26"/>
      <c r="L25" s="26"/>
      <c r="M25" s="26"/>
      <c r="N25" s="45" t="s">
        <v>9</v>
      </c>
      <c r="O25" s="46"/>
      <c r="P25" s="31"/>
    </row>
    <row r="26" spans="1:16" ht="14.25" customHeight="1">
      <c r="A26" s="2"/>
      <c r="B26" s="44" t="s">
        <v>2</v>
      </c>
      <c r="C26" s="44" t="s">
        <v>4</v>
      </c>
      <c r="D26" s="44" t="s">
        <v>5</v>
      </c>
      <c r="E26" s="44" t="s">
        <v>6</v>
      </c>
      <c r="F26" s="44" t="s">
        <v>7</v>
      </c>
      <c r="G26" s="44" t="s">
        <v>8</v>
      </c>
      <c r="I26" s="23"/>
      <c r="K26" s="26"/>
      <c r="L26" s="26"/>
      <c r="M26" s="26"/>
      <c r="N26" s="45" t="s">
        <v>10</v>
      </c>
      <c r="O26" s="46"/>
      <c r="P26" s="31"/>
    </row>
    <row r="27" spans="1:16" ht="14.25" customHeight="1">
      <c r="A27" s="2"/>
      <c r="B27" s="42">
        <f ca="1">F24-10</f>
        <v>41569</v>
      </c>
      <c r="C27" s="27">
        <v>300</v>
      </c>
      <c r="D27" s="43" t="str">
        <f>VLOOKUP(C27,商品台帳!$C$7:$E$21,2)</f>
        <v>車えび</v>
      </c>
      <c r="E27" s="28">
        <v>12</v>
      </c>
      <c r="F27" s="31">
        <f>VLOOKUP(C27,商品台帳!$C$7:$E$21,3)</f>
        <v>5800</v>
      </c>
      <c r="G27" s="31">
        <f>E27*F27</f>
        <v>69600</v>
      </c>
      <c r="I27" s="23"/>
      <c r="J27" s="2"/>
      <c r="K27" s="26"/>
      <c r="L27" s="26"/>
      <c r="M27" s="26"/>
      <c r="N27" s="45" t="s">
        <v>11</v>
      </c>
      <c r="O27" s="46"/>
      <c r="P27" s="31"/>
    </row>
    <row r="28" spans="1:16" ht="14.25" customHeight="1">
      <c r="A28" s="2"/>
      <c r="B28" s="42">
        <f ca="1">B27+2</f>
        <v>41571</v>
      </c>
      <c r="C28" s="27">
        <v>600</v>
      </c>
      <c r="D28" s="43" t="str">
        <f>VLOOKUP(C28,商品台帳!$C$7:$E$21,2)</f>
        <v>グリーンアスパラ</v>
      </c>
      <c r="E28" s="28">
        <v>18</v>
      </c>
      <c r="F28" s="31">
        <f>VLOOKUP(練習!C28,商品台帳!$C$7:$E$21,3)</f>
        <v>680</v>
      </c>
      <c r="G28" s="31">
        <f>E28*F28</f>
        <v>12240</v>
      </c>
      <c r="I28" s="23"/>
      <c r="J28" s="2"/>
      <c r="L28" s="20"/>
      <c r="M28" s="20"/>
      <c r="N28" s="20"/>
      <c r="O28" s="2"/>
      <c r="P28" s="2"/>
    </row>
    <row r="29" spans="1:16" ht="14.25" customHeight="1">
      <c r="A29" s="2"/>
      <c r="B29" s="42">
        <f t="shared" ref="B29:B30" ca="1" si="1">B28+2</f>
        <v>41573</v>
      </c>
      <c r="C29" s="27">
        <v>100</v>
      </c>
      <c r="D29" s="43" t="str">
        <f>VLOOKUP(C29,商品台帳!$C$7:$E$21,2)</f>
        <v>イクラの醤油漬け</v>
      </c>
      <c r="E29" s="28">
        <v>189</v>
      </c>
      <c r="F29" s="31">
        <f>VLOOKUP(練習!C29,商品台帳!$C$7:$E$21,3)</f>
        <v>1200</v>
      </c>
      <c r="G29" s="31">
        <f>E29*F29</f>
        <v>226800</v>
      </c>
      <c r="I29" s="23"/>
      <c r="J29" s="2"/>
      <c r="K29" s="2"/>
      <c r="L29" s="2"/>
      <c r="M29" s="2"/>
      <c r="N29" s="2"/>
      <c r="O29" s="2"/>
      <c r="P29" s="2"/>
    </row>
    <row r="30" spans="1:16" ht="14.25" customHeight="1">
      <c r="A30" s="2"/>
      <c r="B30" s="42">
        <f t="shared" ca="1" si="1"/>
        <v>41575</v>
      </c>
      <c r="C30" s="27">
        <v>500</v>
      </c>
      <c r="D30" s="43" t="str">
        <f>VLOOKUP(C30,商品台帳!$C$7:$E$21,2)</f>
        <v>札幌ラーメン</v>
      </c>
      <c r="E30" s="28">
        <v>39</v>
      </c>
      <c r="F30" s="31">
        <f>VLOOKUP(練習!C30,商品台帳!$C$7:$E$21,3)</f>
        <v>350</v>
      </c>
      <c r="G30" s="31">
        <f>E30*F30</f>
        <v>13650</v>
      </c>
      <c r="I30" s="23"/>
      <c r="J30" s="2"/>
      <c r="K30" s="20"/>
      <c r="L30" s="14"/>
      <c r="M30" s="14"/>
      <c r="N30" s="14"/>
    </row>
    <row r="31" spans="1:16" s="11" customFormat="1" ht="14.25" customHeight="1">
      <c r="A31" s="10"/>
      <c r="B31" s="26"/>
      <c r="C31" s="26"/>
      <c r="D31" s="26"/>
      <c r="E31" s="45" t="s">
        <v>9</v>
      </c>
      <c r="F31" s="46"/>
      <c r="G31" s="31">
        <f>SUM(G27:G30)</f>
        <v>322290</v>
      </c>
      <c r="I31" s="23"/>
      <c r="K31" s="18"/>
      <c r="L31" s="16"/>
      <c r="M31" s="15"/>
      <c r="N31" s="17"/>
    </row>
    <row r="32" spans="1:16" s="11" customFormat="1" ht="14.25" customHeight="1">
      <c r="A32" s="10"/>
      <c r="B32" s="26"/>
      <c r="C32" s="26"/>
      <c r="D32" s="26"/>
      <c r="E32" s="45" t="s">
        <v>10</v>
      </c>
      <c r="F32" s="46"/>
      <c r="G32" s="31">
        <f>INT(G31*0.05)</f>
        <v>16114</v>
      </c>
      <c r="I32" s="23"/>
      <c r="J32" s="12"/>
      <c r="K32" s="33"/>
      <c r="L32" s="33"/>
      <c r="M32" s="33"/>
      <c r="N32" s="33"/>
      <c r="O32" s="33"/>
      <c r="P32"/>
    </row>
    <row r="33" spans="2:15" ht="14.25" customHeight="1">
      <c r="B33" s="26"/>
      <c r="C33" s="26"/>
      <c r="D33" s="26"/>
      <c r="E33" s="45" t="s">
        <v>11</v>
      </c>
      <c r="F33" s="46"/>
      <c r="G33" s="31">
        <f>SUM(G31:G32)</f>
        <v>338404</v>
      </c>
      <c r="I33" s="23"/>
      <c r="J33" s="33"/>
      <c r="K33" s="33"/>
      <c r="L33" s="33"/>
      <c r="M33" s="33"/>
      <c r="N33" s="33"/>
      <c r="O33" s="33"/>
    </row>
    <row r="34" spans="2:15" ht="13.5" customHeight="1"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</row>
    <row r="35" spans="2:15" ht="13.5" customHeight="1"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</row>
    <row r="36" spans="2:15" ht="13.5" customHeight="1"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</row>
    <row r="37" spans="2:15" ht="13.5" customHeight="1"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</row>
    <row r="38" spans="2:15" ht="13.5" customHeight="1"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</row>
    <row r="39" spans="2:15" ht="13.5" customHeight="1"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</row>
    <row r="40" spans="2:15" ht="13.5" customHeight="1"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</row>
    <row r="41" spans="2:15" ht="13.5" customHeight="1"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</row>
    <row r="42" spans="2:15" ht="13.5" customHeight="1"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</row>
    <row r="43" spans="2:15" ht="13.5" customHeight="1"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</row>
    <row r="44" spans="2:15" ht="13.5" customHeight="1"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</row>
    <row r="45" spans="2:15" ht="13.5" customHeight="1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</row>
    <row r="46" spans="2:15" ht="13.5" customHeight="1"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</row>
    <row r="47" spans="2:15" ht="13.5" customHeight="1"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</row>
    <row r="48" spans="2:15" ht="13.5" customHeight="1"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</row>
    <row r="49" spans="2:15" ht="13.5" customHeight="1"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</row>
    <row r="50" spans="2:15" ht="13.5" customHeight="1"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</row>
    <row r="51" spans="2:15" ht="13.5" customHeight="1"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</row>
    <row r="52" spans="2:15" ht="13.5" customHeight="1"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</row>
    <row r="53" spans="2:15" ht="13.5" customHeight="1"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</row>
    <row r="54" spans="2:15" ht="13.5" customHeight="1"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2:15" ht="13.5" customHeight="1"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  <row r="56" spans="2:15" ht="13.5" customHeight="1"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</row>
    <row r="57" spans="2:15" ht="13.5" customHeight="1"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</row>
    <row r="58" spans="2:15" ht="13.5" customHeight="1"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</row>
    <row r="59" spans="2:15" ht="13.5" customHeight="1"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</row>
    <row r="60" spans="2:15" ht="13.5" customHeight="1"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</row>
    <row r="61" spans="2:15" ht="13.5" customHeight="1"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</row>
    <row r="62" spans="2:15" ht="13.5" customHeight="1"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</row>
    <row r="63" spans="2:15" ht="13.5" customHeight="1"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</row>
    <row r="64" spans="2:15" ht="13.5" customHeight="1"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</row>
    <row r="65" spans="2:15" ht="13.5" customHeight="1"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</row>
    <row r="66" spans="2:15" ht="13.5" customHeight="1"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</row>
    <row r="67" spans="2:15" ht="13.5" customHeight="1"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</row>
    <row r="68" spans="2:15" ht="13.5" customHeight="1"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</row>
    <row r="69" spans="2:15" ht="13.5" customHeight="1"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</row>
    <row r="70" spans="2:15" ht="13.5" customHeight="1"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</row>
    <row r="71" spans="2:15" ht="13.5" customHeight="1"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</row>
    <row r="72" spans="2:15" ht="13.5" customHeight="1"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</row>
    <row r="73" spans="2:15" ht="13.5" customHeight="1"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</row>
    <row r="74" spans="2:15" ht="13.5" customHeight="1"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</row>
    <row r="75" spans="2:15" ht="13.5" customHeight="1"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</row>
    <row r="76" spans="2:15" ht="13.5" customHeight="1"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</row>
    <row r="77" spans="2:15" ht="13.5" customHeight="1"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</row>
    <row r="78" spans="2:15" ht="13.5" customHeight="1"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</row>
    <row r="79" spans="2:15" ht="13.5" customHeight="1"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</row>
    <row r="80" spans="2:15" ht="13.5" customHeight="1"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</row>
    <row r="81" spans="2:15" ht="13.5" customHeight="1"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</row>
    <row r="82" spans="2:15" ht="13.5" customHeight="1"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</row>
    <row r="83" spans="2:15" ht="13.5" customHeight="1"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</row>
    <row r="84" spans="2:15" ht="13.5" customHeight="1"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</row>
    <row r="85" spans="2:15" ht="13.5" customHeight="1"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</row>
    <row r="86" spans="2:15" ht="13.5" customHeight="1"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</row>
    <row r="87" spans="2:15" ht="13.5" customHeight="1"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</row>
    <row r="88" spans="2:15" ht="13.5" customHeight="1"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</row>
    <row r="89" spans="2:15" ht="13.5" customHeight="1"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</row>
    <row r="90" spans="2:15" ht="13.5" customHeight="1"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</row>
    <row r="91" spans="2:15" ht="13.5" customHeight="1"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</row>
    <row r="92" spans="2:15" ht="13.5" customHeight="1"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</row>
    <row r="93" spans="2:15" ht="13.5" customHeight="1"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</row>
    <row r="94" spans="2:15" ht="13.5" customHeight="1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</row>
    <row r="95" spans="2:15" ht="13.5" customHeight="1"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</row>
    <row r="96" spans="2:15" ht="13.5" customHeight="1"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</row>
    <row r="97" spans="2:15" ht="13.5" customHeight="1"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</row>
    <row r="98" spans="2:15" ht="13.5" customHeight="1"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</row>
    <row r="99" spans="2:15" ht="13.5" customHeight="1"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</row>
    <row r="100" spans="2:15" ht="13.5" customHeight="1"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</row>
    <row r="101" spans="2:15" ht="13.5" customHeight="1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</row>
    <row r="102" spans="2:15" ht="13.5" customHeight="1"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</row>
    <row r="103" spans="2:15" ht="13.5" customHeight="1"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</row>
    <row r="104" spans="2:15" ht="13.5" customHeight="1"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</row>
    <row r="105" spans="2:15" ht="13.5" customHeight="1"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</row>
    <row r="106" spans="2:15" ht="13.5" customHeight="1"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</row>
    <row r="107" spans="2:15" ht="13.5" customHeight="1"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</row>
    <row r="108" spans="2:15" ht="13.5" customHeight="1"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</row>
    <row r="109" spans="2:15" ht="13.5" customHeight="1"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</row>
    <row r="110" spans="2:15" ht="13.5" customHeight="1"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</row>
    <row r="111" spans="2:15" ht="13.5" customHeight="1"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</row>
    <row r="112" spans="2:15" ht="13.5" customHeight="1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</row>
    <row r="113" spans="2:15" ht="13.5" customHeight="1"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</row>
    <row r="114" spans="2:15" ht="13.5" customHeight="1"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</row>
    <row r="115" spans="2:15" ht="13.5" customHeight="1"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</row>
    <row r="116" spans="2:15" ht="13.5" customHeight="1"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</row>
    <row r="117" spans="2:15" ht="13.5" customHeight="1"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</row>
    <row r="118" spans="2:15" ht="13.5" customHeight="1"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</row>
    <row r="119" spans="2:15" ht="13.5" customHeight="1"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</row>
    <row r="120" spans="2:15" ht="13.5" customHeight="1"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</row>
    <row r="121" spans="2:15" ht="13.5" customHeight="1"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</row>
    <row r="122" spans="2:15" ht="13.5" customHeight="1"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</row>
    <row r="123" spans="2:15" ht="13.5" customHeight="1"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</row>
    <row r="124" spans="2:15" ht="13.5" customHeight="1"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</row>
    <row r="125" spans="2:15" ht="13.5" customHeight="1"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</row>
    <row r="126" spans="2:15" ht="13.5" customHeight="1"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</row>
    <row r="127" spans="2:15" ht="13.5" customHeight="1"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</row>
    <row r="128" spans="2:15" ht="13.5" customHeight="1"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</row>
    <row r="129" spans="2:15" ht="13.5" customHeight="1"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</row>
    <row r="130" spans="2:15" ht="13.5" customHeight="1"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</row>
    <row r="131" spans="2:15" ht="13.5" customHeight="1"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</row>
    <row r="132" spans="2:15" ht="13.5" customHeight="1"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</row>
    <row r="133" spans="2:15" ht="13.5" customHeight="1"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</row>
    <row r="134" spans="2:15" ht="13.5" customHeight="1"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</row>
    <row r="135" spans="2:15" ht="13.5" customHeight="1"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</row>
    <row r="136" spans="2:15" ht="13.5" customHeight="1"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</row>
    <row r="137" spans="2:15" ht="13.5" customHeight="1"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</row>
    <row r="138" spans="2:15" ht="13.5" customHeight="1"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</row>
    <row r="139" spans="2:15" ht="13.5" customHeight="1"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</row>
    <row r="140" spans="2:15" ht="13.5" customHeight="1"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</row>
    <row r="141" spans="2:15" ht="13.5" customHeight="1"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</row>
    <row r="142" spans="2:15" ht="13.5" customHeight="1"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</row>
    <row r="143" spans="2:15" ht="13.5" customHeight="1"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</row>
    <row r="144" spans="2:15" ht="13.5" customHeight="1"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</row>
    <row r="145" spans="2:15" ht="13.5" customHeight="1"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</row>
    <row r="146" spans="2:15" ht="13.5" customHeight="1"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</row>
    <row r="147" spans="2:15" ht="13.5" customHeight="1"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</row>
    <row r="148" spans="2:15" ht="13.5" customHeight="1"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</row>
    <row r="149" spans="2:15" ht="13.5" customHeight="1"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</row>
    <row r="150" spans="2:15" ht="13.5" customHeight="1"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</row>
    <row r="151" spans="2:15" ht="13.5" customHeight="1"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</row>
    <row r="152" spans="2:15" ht="13.5" customHeight="1"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</row>
    <row r="153" spans="2:15" ht="13.5" customHeight="1"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</row>
    <row r="154" spans="2:15" ht="13.5" customHeight="1"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</row>
    <row r="155" spans="2:15" ht="13.5" customHeight="1"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</row>
    <row r="156" spans="2:15" ht="13.5" customHeight="1"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</row>
    <row r="157" spans="2:15" ht="13.5" customHeight="1"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</row>
    <row r="158" spans="2:15" ht="13.5" customHeight="1"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</row>
    <row r="159" spans="2:15" ht="13.5" customHeight="1"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</row>
    <row r="160" spans="2:15" ht="13.5" customHeight="1"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</row>
    <row r="161" spans="2:15" ht="13.5" customHeight="1"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</row>
    <row r="162" spans="2:15" ht="13.5" customHeight="1"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</row>
    <row r="163" spans="2:15" ht="13.5" customHeight="1"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</row>
    <row r="164" spans="2:15" ht="13.5" customHeight="1"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</row>
    <row r="165" spans="2:15" ht="13.5" customHeight="1"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</row>
    <row r="166" spans="2:15" ht="13.5" customHeight="1"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</row>
    <row r="167" spans="2:15" ht="13.5" customHeight="1"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</row>
    <row r="168" spans="2:15" ht="13.5" customHeight="1"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</row>
    <row r="169" spans="2:15" ht="13.5" customHeight="1"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</row>
    <row r="170" spans="2:15" ht="13.5" customHeight="1"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</row>
    <row r="171" spans="2:15" ht="13.5" customHeight="1"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</row>
    <row r="172" spans="2:15" ht="13.5" customHeight="1"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</row>
    <row r="173" spans="2:15" ht="13.5" customHeight="1"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</row>
    <row r="174" spans="2:15" ht="13.5" customHeight="1"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</row>
    <row r="175" spans="2:15" ht="13.5" customHeight="1"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</row>
    <row r="176" spans="2:15" ht="13.5" customHeight="1"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</row>
    <row r="177" spans="2:15" ht="13.5" customHeight="1"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</row>
    <row r="178" spans="2:15" ht="13.5" customHeight="1"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</row>
    <row r="179" spans="2:15" ht="13.5" customHeight="1"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</row>
    <row r="180" spans="2:15" ht="13.5" customHeight="1"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</row>
    <row r="181" spans="2:15" ht="13.5" customHeight="1"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</row>
    <row r="182" spans="2:15" ht="13.5" customHeight="1"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</row>
    <row r="183" spans="2:15" ht="13.5" customHeight="1"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</row>
    <row r="184" spans="2:15" ht="13.5" customHeight="1"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</row>
    <row r="185" spans="2:15" ht="13.5" customHeight="1"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</row>
    <row r="186" spans="2:15" ht="13.5" customHeight="1"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</row>
    <row r="187" spans="2:15" ht="13.5" customHeight="1"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</row>
    <row r="188" spans="2:15" ht="13.5" customHeight="1"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</row>
    <row r="189" spans="2:15" ht="13.5" customHeight="1"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</row>
    <row r="190" spans="2:15" ht="13.5" customHeight="1"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</row>
    <row r="191" spans="2:15" ht="13.5" customHeight="1"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</row>
    <row r="192" spans="2:15" ht="13.5" customHeight="1"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</row>
    <row r="193" spans="2:15" ht="13.5" customHeight="1"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</row>
    <row r="194" spans="2:15" ht="13.5" customHeight="1"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</row>
    <row r="195" spans="2:15" ht="13.5" customHeight="1"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</row>
    <row r="196" spans="2:15" ht="13.5" customHeight="1"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</row>
    <row r="197" spans="2:15" ht="13.5" customHeight="1"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</row>
    <row r="198" spans="2:15" ht="13.5" customHeight="1"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</row>
    <row r="199" spans="2:15" ht="13.5" customHeight="1"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</row>
    <row r="200" spans="2:15" ht="13.5" customHeight="1"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</row>
    <row r="201" spans="2:15" ht="13.5" customHeight="1"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</row>
    <row r="202" spans="2:15" ht="13.5" customHeight="1"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</row>
    <row r="203" spans="2:15" ht="13.5" customHeight="1"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</row>
    <row r="204" spans="2:15" ht="13.5" customHeight="1"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</row>
    <row r="205" spans="2:15" ht="13.5" customHeight="1"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</row>
    <row r="206" spans="2:15" ht="13.5" customHeight="1"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</row>
    <row r="207" spans="2:15" ht="13.5" customHeight="1"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</row>
    <row r="208" spans="2:15" ht="13.5" customHeight="1"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</row>
    <row r="209" spans="2:15" ht="13.5" customHeight="1"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</row>
    <row r="210" spans="2:15" ht="13.5" customHeight="1"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</row>
    <row r="211" spans="2:15" ht="13.5" customHeight="1"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</row>
    <row r="212" spans="2:15" ht="13.5" customHeight="1"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</row>
    <row r="213" spans="2:15" ht="13.5" customHeight="1"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</row>
    <row r="214" spans="2:15" ht="13.5" customHeight="1"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</row>
    <row r="215" spans="2:15" ht="13.5" customHeight="1"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</row>
    <row r="216" spans="2:15" ht="13.5" customHeight="1"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</row>
    <row r="217" spans="2:15" ht="13.5" customHeight="1"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</row>
    <row r="218" spans="2:15" ht="13.5" customHeight="1"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</row>
    <row r="219" spans="2:15" ht="13.5" customHeight="1"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</row>
    <row r="220" spans="2:15" ht="13.5" customHeight="1"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</row>
    <row r="221" spans="2:15" ht="13.5" customHeight="1"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</row>
    <row r="222" spans="2:15" ht="13.5" customHeight="1"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</row>
    <row r="223" spans="2:15" ht="13.5" customHeight="1"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</row>
    <row r="224" spans="2:15" ht="13.5" customHeight="1"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</row>
    <row r="225" spans="2:15" ht="13.5" customHeight="1"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</row>
    <row r="226" spans="2:15" ht="13.5" customHeight="1"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</row>
    <row r="227" spans="2:15" ht="13.5" customHeight="1"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</row>
    <row r="228" spans="2:15" ht="13.5" customHeight="1"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</row>
    <row r="229" spans="2:15" ht="13.5" customHeight="1"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</row>
    <row r="230" spans="2:15" ht="13.5" customHeight="1"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</row>
    <row r="231" spans="2:15" ht="13.5" customHeight="1"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</row>
    <row r="232" spans="2:15" ht="13.5" customHeight="1"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</row>
    <row r="233" spans="2:15" ht="13.5" customHeight="1"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</row>
    <row r="234" spans="2:15" ht="13.5" customHeight="1"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</row>
    <row r="235" spans="2:15" ht="13.5" customHeight="1"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</row>
    <row r="236" spans="2:15" ht="13.5" customHeight="1"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</row>
    <row r="237" spans="2:15" ht="13.5" customHeight="1"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</row>
    <row r="238" spans="2:15" ht="13.5" customHeight="1"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</row>
    <row r="239" spans="2:15" ht="13.5" customHeight="1"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</row>
    <row r="240" spans="2:15" ht="13.5" customHeight="1"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</row>
    <row r="241" spans="2:15" ht="13.5" customHeight="1"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</row>
    <row r="242" spans="2:15" ht="13.5" customHeight="1"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</row>
    <row r="243" spans="2:15" ht="13.5" customHeight="1"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</row>
    <row r="244" spans="2:15" ht="13.5" customHeight="1"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</row>
    <row r="245" spans="2:15" ht="13.5" customHeight="1"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</row>
    <row r="246" spans="2:15" ht="13.5" customHeight="1"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</row>
    <row r="247" spans="2:15" ht="13.5" customHeight="1"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</row>
    <row r="248" spans="2:15" ht="13.5" customHeight="1"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</row>
    <row r="249" spans="2:15" ht="13.5" customHeight="1"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</row>
    <row r="250" spans="2:15" ht="13.5" customHeight="1"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</row>
    <row r="251" spans="2:15" ht="13.5" customHeight="1"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</row>
    <row r="252" spans="2:15" ht="13.5" customHeight="1"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</row>
    <row r="253" spans="2:15" ht="13.5" customHeight="1"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</row>
    <row r="254" spans="2:15" ht="13.5" customHeight="1"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</row>
    <row r="255" spans="2:15" ht="13.5" customHeight="1"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</row>
    <row r="256" spans="2:15" ht="13.5" customHeight="1"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</row>
    <row r="257" spans="2:15" ht="13.5" customHeight="1"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</row>
    <row r="258" spans="2:15" ht="13.5" customHeight="1"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</row>
    <row r="259" spans="2:15" ht="13.5" customHeight="1"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</row>
    <row r="260" spans="2:15" ht="13.5" customHeight="1"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</row>
    <row r="261" spans="2:15" ht="13.5" customHeight="1"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</row>
    <row r="262" spans="2:15" ht="13.5" customHeight="1"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</row>
    <row r="263" spans="2:15" ht="13.5" customHeight="1"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</row>
    <row r="264" spans="2:15" ht="13.5" customHeight="1"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</row>
    <row r="265" spans="2:15" ht="13.5" customHeight="1"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</row>
    <row r="266" spans="2:15" ht="13.5" customHeight="1"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</row>
    <row r="267" spans="2:15" ht="13.5" customHeight="1"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</row>
    <row r="268" spans="2:15" ht="13.5" customHeight="1"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</row>
    <row r="269" spans="2:15" ht="13.5" customHeight="1"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</row>
    <row r="270" spans="2:15" ht="13.5" customHeight="1"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</row>
    <row r="271" spans="2:15" ht="13.5" customHeight="1"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</row>
    <row r="272" spans="2:15" ht="13.5" customHeight="1"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</row>
    <row r="273" spans="2:15" ht="13.5" customHeight="1"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</row>
    <row r="274" spans="2:15" ht="13.5" customHeight="1"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</row>
    <row r="275" spans="2:15" ht="13.5" customHeight="1">
      <c r="B275" s="33"/>
      <c r="C275" s="33"/>
      <c r="D275" s="33"/>
      <c r="E275" s="33"/>
      <c r="F275" s="33"/>
      <c r="G275" s="33"/>
      <c r="H275" s="33"/>
      <c r="I275" s="33"/>
      <c r="J275" s="33"/>
    </row>
  </sheetData>
  <mergeCells count="14">
    <mergeCell ref="L13:O13"/>
    <mergeCell ref="K18:L18"/>
    <mergeCell ref="K17:L17"/>
    <mergeCell ref="A1:G1"/>
    <mergeCell ref="N26:O26"/>
    <mergeCell ref="B23:C23"/>
    <mergeCell ref="B24:C24"/>
    <mergeCell ref="N27:O27"/>
    <mergeCell ref="O18:P18"/>
    <mergeCell ref="N25:O25"/>
    <mergeCell ref="E32:F32"/>
    <mergeCell ref="E33:F33"/>
    <mergeCell ref="F24:G24"/>
    <mergeCell ref="E31:F31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E22"/>
  <sheetViews>
    <sheetView workbookViewId="0">
      <selection activeCell="G14" sqref="G14"/>
    </sheetView>
  </sheetViews>
  <sheetFormatPr defaultRowHeight="13.5"/>
  <cols>
    <col min="1" max="2" width="9" style="32"/>
    <col min="3" max="3" width="11.25" style="22" customWidth="1"/>
    <col min="4" max="4" width="18.75" style="32" customWidth="1"/>
    <col min="5" max="5" width="11.25" style="32" customWidth="1"/>
    <col min="6" max="16384" width="9" style="32"/>
  </cols>
  <sheetData>
    <row r="2" spans="2:5">
      <c r="B2" s="37"/>
    </row>
    <row r="5" spans="2:5" ht="17.25">
      <c r="B5" s="22"/>
      <c r="C5" s="24"/>
      <c r="D5" s="40" t="s">
        <v>12</v>
      </c>
      <c r="E5"/>
    </row>
    <row r="6" spans="2:5">
      <c r="B6" s="19"/>
      <c r="C6" s="24"/>
      <c r="D6"/>
      <c r="E6"/>
    </row>
    <row r="7" spans="2:5">
      <c r="B7" s="19"/>
      <c r="C7" s="39" t="s">
        <v>4</v>
      </c>
      <c r="D7" s="39" t="s">
        <v>5</v>
      </c>
      <c r="E7" s="39" t="s">
        <v>7</v>
      </c>
    </row>
    <row r="8" spans="2:5">
      <c r="B8" s="19"/>
      <c r="C8" s="30">
        <v>100</v>
      </c>
      <c r="D8" s="29" t="s">
        <v>13</v>
      </c>
      <c r="E8" s="21">
        <v>1200</v>
      </c>
    </row>
    <row r="9" spans="2:5">
      <c r="B9" s="19"/>
      <c r="C9" s="30">
        <v>200</v>
      </c>
      <c r="D9" s="29" t="s">
        <v>14</v>
      </c>
      <c r="E9" s="21">
        <v>10200</v>
      </c>
    </row>
    <row r="10" spans="2:5">
      <c r="B10" s="19"/>
      <c r="C10" s="30">
        <v>300</v>
      </c>
      <c r="D10" s="29" t="s">
        <v>15</v>
      </c>
      <c r="E10" s="21">
        <v>5800</v>
      </c>
    </row>
    <row r="11" spans="2:5">
      <c r="B11" s="34"/>
      <c r="C11" s="30">
        <v>400</v>
      </c>
      <c r="D11" s="29" t="s">
        <v>16</v>
      </c>
      <c r="E11" s="21">
        <v>230</v>
      </c>
    </row>
    <row r="12" spans="2:5">
      <c r="B12" s="36"/>
      <c r="C12" s="30">
        <v>500</v>
      </c>
      <c r="D12" s="29" t="s">
        <v>17</v>
      </c>
      <c r="E12" s="21">
        <v>350</v>
      </c>
    </row>
    <row r="13" spans="2:5">
      <c r="B13" s="19"/>
      <c r="C13" s="30">
        <v>600</v>
      </c>
      <c r="D13" s="29" t="s">
        <v>18</v>
      </c>
      <c r="E13" s="21">
        <v>680</v>
      </c>
    </row>
    <row r="14" spans="2:5">
      <c r="B14" s="19"/>
      <c r="C14" s="30">
        <v>700</v>
      </c>
      <c r="D14" s="29" t="s">
        <v>19</v>
      </c>
      <c r="E14" s="21">
        <v>2500</v>
      </c>
    </row>
    <row r="15" spans="2:5">
      <c r="B15" s="19"/>
      <c r="C15" s="30">
        <v>800</v>
      </c>
      <c r="D15" s="29" t="s">
        <v>20</v>
      </c>
      <c r="E15" s="21">
        <v>3200</v>
      </c>
    </row>
    <row r="16" spans="2:5">
      <c r="B16" s="19"/>
      <c r="C16" s="30">
        <v>900</v>
      </c>
      <c r="D16" s="29" t="s">
        <v>21</v>
      </c>
      <c r="E16" s="21">
        <v>1900</v>
      </c>
    </row>
    <row r="17" spans="2:5">
      <c r="B17" s="19"/>
      <c r="C17" s="30">
        <v>1000</v>
      </c>
      <c r="D17" s="29" t="s">
        <v>22</v>
      </c>
      <c r="E17" s="21">
        <v>2300</v>
      </c>
    </row>
    <row r="18" spans="2:5">
      <c r="B18" s="34"/>
      <c r="C18" s="30">
        <v>1100</v>
      </c>
      <c r="D18" s="29" t="s">
        <v>23</v>
      </c>
      <c r="E18" s="21">
        <v>3400</v>
      </c>
    </row>
    <row r="19" spans="2:5">
      <c r="B19" s="36"/>
      <c r="C19" s="30">
        <v>1200</v>
      </c>
      <c r="D19" s="29" t="s">
        <v>24</v>
      </c>
      <c r="E19" s="21">
        <v>7800</v>
      </c>
    </row>
    <row r="20" spans="2:5">
      <c r="B20" s="19"/>
      <c r="C20" s="30">
        <v>1300</v>
      </c>
      <c r="D20" s="29" t="s">
        <v>25</v>
      </c>
      <c r="E20" s="21">
        <v>2900</v>
      </c>
    </row>
    <row r="21" spans="2:5">
      <c r="B21" s="19"/>
      <c r="C21" s="30">
        <v>1400</v>
      </c>
      <c r="D21" s="29" t="s">
        <v>26</v>
      </c>
      <c r="E21" s="21">
        <v>2300</v>
      </c>
    </row>
    <row r="22" spans="2:5">
      <c r="B22" s="19"/>
      <c r="C22" s="13"/>
      <c r="D22" s="38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2"/>
  <sheetViews>
    <sheetView workbookViewId="0">
      <selection activeCell="D19" sqref="D19"/>
    </sheetView>
  </sheetViews>
  <sheetFormatPr defaultRowHeight="13.5"/>
  <cols>
    <col min="1" max="16384" width="9" style="32"/>
  </cols>
  <sheetData>
    <row r="2" spans="2:4">
      <c r="B2" s="37"/>
    </row>
    <row r="5" spans="2:4">
      <c r="B5" s="22"/>
      <c r="C5" s="22"/>
      <c r="D5" s="22"/>
    </row>
    <row r="6" spans="2:4">
      <c r="B6" s="19"/>
      <c r="C6" s="13"/>
      <c r="D6" s="38"/>
    </row>
    <row r="7" spans="2:4">
      <c r="B7" s="19"/>
      <c r="C7" s="13"/>
      <c r="D7" s="38"/>
    </row>
    <row r="8" spans="2:4">
      <c r="B8" s="19"/>
      <c r="C8" s="13"/>
      <c r="D8" s="38"/>
    </row>
    <row r="9" spans="2:4">
      <c r="B9" s="19"/>
      <c r="C9" s="13"/>
      <c r="D9" s="38"/>
    </row>
    <row r="10" spans="2:4">
      <c r="B10" s="19"/>
      <c r="C10" s="13"/>
      <c r="D10" s="38"/>
    </row>
    <row r="11" spans="2:4">
      <c r="B11" s="34"/>
      <c r="C11" s="35"/>
      <c r="D11" s="38"/>
    </row>
    <row r="12" spans="2:4">
      <c r="B12" s="36"/>
      <c r="C12" s="25"/>
      <c r="D12" s="38"/>
    </row>
    <row r="13" spans="2:4">
      <c r="B13" s="19"/>
      <c r="C13" s="13"/>
      <c r="D13" s="38"/>
    </row>
    <row r="14" spans="2:4">
      <c r="B14" s="19"/>
      <c r="C14" s="13"/>
      <c r="D14" s="38"/>
    </row>
    <row r="15" spans="2:4">
      <c r="B15" s="19"/>
      <c r="C15" s="13"/>
      <c r="D15" s="38"/>
    </row>
    <row r="16" spans="2:4">
      <c r="B16" s="19"/>
      <c r="C16" s="13"/>
      <c r="D16" s="38"/>
    </row>
    <row r="17" spans="2:4">
      <c r="B17" s="19"/>
      <c r="C17" s="13"/>
      <c r="D17" s="38"/>
    </row>
    <row r="18" spans="2:4">
      <c r="B18" s="34"/>
      <c r="C18" s="35"/>
      <c r="D18" s="38"/>
    </row>
    <row r="19" spans="2:4">
      <c r="B19" s="36"/>
      <c r="C19" s="25"/>
      <c r="D19" s="38"/>
    </row>
    <row r="20" spans="2:4">
      <c r="B20" s="19"/>
      <c r="C20" s="13"/>
      <c r="D20" s="38"/>
    </row>
    <row r="21" spans="2:4">
      <c r="B21" s="19"/>
      <c r="C21" s="13"/>
      <c r="D21" s="38"/>
    </row>
    <row r="22" spans="2:4">
      <c r="B22" s="19"/>
      <c r="C22" s="13"/>
      <c r="D22" s="38"/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練習</vt:lpstr>
      <vt:lpstr>商品台帳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2004-02-19T05:37:16Z</dcterms:created>
  <dcterms:modified xsi:type="dcterms:W3CDTF">2013-11-01T00:27:44Z</dcterms:modified>
</cp:coreProperties>
</file>