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E102" i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F102" i="1" s="1"/>
  <c r="E81" i="1"/>
  <c r="G80" i="1"/>
  <c r="F80" i="1"/>
  <c r="M81" i="1"/>
  <c r="G79" i="1"/>
  <c r="F79" i="1"/>
  <c r="G78" i="1"/>
  <c r="F78" i="1"/>
  <c r="G77" i="1"/>
  <c r="F77" i="1"/>
  <c r="G76" i="1"/>
  <c r="F76" i="1"/>
  <c r="G75" i="1"/>
  <c r="F75" i="1"/>
  <c r="P60" i="1"/>
  <c r="P59" i="1"/>
  <c r="P58" i="1"/>
  <c r="P57" i="1"/>
  <c r="P56" i="1"/>
  <c r="P55" i="1"/>
  <c r="P54" i="1"/>
  <c r="P53" i="1"/>
  <c r="E51" i="1"/>
  <c r="F81" i="1" l="1"/>
  <c r="G81" i="1"/>
  <c r="G96" i="1"/>
  <c r="G102" i="1" s="1"/>
</calcChain>
</file>

<file path=xl/comments1.xml><?xml version="1.0" encoding="utf-8"?>
<comments xmlns="http://schemas.openxmlformats.org/spreadsheetml/2006/main">
  <authors>
    <author>根津良彦</author>
  </authors>
  <commentList>
    <comment ref="E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(C51,D51)</t>
        </r>
      </text>
    </comment>
    <comment ref="P5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(M53,N53)</t>
        </r>
      </text>
    </comment>
    <comment ref="F7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※復習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(E75,</t>
        </r>
        <r>
          <rPr>
            <b/>
            <sz val="14"/>
            <color indexed="12"/>
            <rFont val="ＭＳ Ｐゴシック"/>
            <family val="3"/>
            <charset val="128"/>
          </rPr>
          <t>D75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D75</t>
        </r>
      </text>
    </comment>
    <comment ref="G7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(E75,D75)</t>
        </r>
      </text>
    </comment>
    <comment ref="F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(E96,D96)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D96</t>
        </r>
      </text>
    </comment>
    <comment ref="G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=D96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F96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E96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過剰の場合は
「</t>
        </r>
        <r>
          <rPr>
            <b/>
            <sz val="12"/>
            <color indexed="10"/>
            <rFont val="ＭＳ Ｐゴシック"/>
            <family val="3"/>
            <charset val="128"/>
          </rPr>
          <t>ＭＯＤ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関数」は使用できません。
除した</t>
        </r>
        <r>
          <rPr>
            <b/>
            <sz val="12"/>
            <color indexed="12"/>
            <rFont val="ＭＳ Ｐゴシック"/>
            <family val="3"/>
            <charset val="128"/>
          </rPr>
          <t>「余り」を求める</t>
        </r>
        <r>
          <rPr>
            <b/>
            <sz val="12"/>
            <color indexed="81"/>
            <rFont val="ＭＳ Ｐゴシック"/>
            <family val="3"/>
            <charset val="128"/>
          </rPr>
          <t>関数です。</t>
        </r>
      </text>
    </comment>
  </commentList>
</comments>
</file>

<file path=xl/sharedStrings.xml><?xml version="1.0" encoding="utf-8"?>
<sst xmlns="http://schemas.openxmlformats.org/spreadsheetml/2006/main" count="100" uniqueCount="55">
  <si>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</si>
  <si>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</si>
  <si>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</si>
  <si>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</si>
  <si>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</si>
  <si>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</si>
  <si>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</si>
  <si>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</si>
  <si>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</si>
  <si>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</si>
  <si>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</si>
  <si>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</si>
  <si>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</si>
  <si>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</si>
  <si>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例えば</t>
    <rPh sb="0" eb="1">
      <t>タト</t>
    </rPh>
    <phoneticPr fontId="3"/>
  </si>
  <si>
    <t>元数</t>
    <rPh sb="0" eb="1">
      <t>モト</t>
    </rPh>
    <rPh sb="1" eb="2">
      <t>スウ</t>
    </rPh>
    <phoneticPr fontId="3"/>
  </si>
  <si>
    <t>割る数</t>
    <rPh sb="0" eb="1">
      <t>ワ</t>
    </rPh>
    <rPh sb="2" eb="3">
      <t>スウ</t>
    </rPh>
    <phoneticPr fontId="3"/>
  </si>
  <si>
    <t>余り数</t>
    <rPh sb="0" eb="1">
      <t>アマ</t>
    </rPh>
    <rPh sb="2" eb="3">
      <t>スウ</t>
    </rPh>
    <phoneticPr fontId="3"/>
  </si>
  <si>
    <t>答</t>
    <rPh sb="0" eb="1">
      <t>コタエ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</si>
  <si>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</si>
  <si>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</si>
  <si>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</si>
  <si>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</si>
  <si>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商品名</t>
    <rPh sb="0" eb="2">
      <t>ショウヒン</t>
    </rPh>
    <rPh sb="2" eb="3">
      <t>ナ</t>
    </rPh>
    <phoneticPr fontId="3"/>
  </si>
  <si>
    <t>販売単位</t>
    <rPh sb="0" eb="2">
      <t>ハンバイ</t>
    </rPh>
    <rPh sb="2" eb="4">
      <t>タンイ</t>
    </rPh>
    <phoneticPr fontId="3"/>
  </si>
  <si>
    <t>販売予定数</t>
    <rPh sb="0" eb="2">
      <t>ハンバイ</t>
    </rPh>
    <rPh sb="2" eb="4">
      <t>ヨテイ</t>
    </rPh>
    <rPh sb="4" eb="5">
      <t>スウ</t>
    </rPh>
    <phoneticPr fontId="3"/>
  </si>
  <si>
    <t>購入数</t>
    <rPh sb="0" eb="3">
      <t>コウニュウスウ</t>
    </rPh>
    <phoneticPr fontId="3"/>
  </si>
  <si>
    <t>不足数</t>
    <rPh sb="0" eb="2">
      <t>フソク</t>
    </rPh>
    <rPh sb="2" eb="3">
      <t>スウ</t>
    </rPh>
    <phoneticPr fontId="3"/>
  </si>
  <si>
    <t>鉛筆</t>
    <rPh sb="0" eb="2">
      <t>エンピツ</t>
    </rPh>
    <phoneticPr fontId="3"/>
  </si>
  <si>
    <t>消しゴム</t>
    <rPh sb="0" eb="1">
      <t>ケ</t>
    </rPh>
    <phoneticPr fontId="3"/>
  </si>
  <si>
    <t>ノート</t>
    <phoneticPr fontId="3"/>
  </si>
  <si>
    <t>筆箱</t>
    <rPh sb="0" eb="2">
      <t>フデバコ</t>
    </rPh>
    <phoneticPr fontId="3"/>
  </si>
  <si>
    <t>ノート</t>
    <phoneticPr fontId="3"/>
  </si>
  <si>
    <t>封筒</t>
    <rPh sb="0" eb="2">
      <t>フウトウ</t>
    </rPh>
    <phoneticPr fontId="3"/>
  </si>
  <si>
    <t>カード</t>
    <phoneticPr fontId="3"/>
  </si>
  <si>
    <t>合計</t>
    <rPh sb="0" eb="2">
      <t>ゴウケイ</t>
    </rPh>
    <phoneticPr fontId="3"/>
  </si>
  <si>
    <t>-</t>
    <phoneticPr fontId="3"/>
  </si>
  <si>
    <t>-</t>
    <phoneticPr fontId="3"/>
  </si>
  <si>
    <t>過剰数</t>
    <rPh sb="0" eb="2">
      <t>カジョウ</t>
    </rPh>
    <rPh sb="2" eb="3">
      <t>スウ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</si>
  <si>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11">
      <t>スウガクスラサンカク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</si>
  <si>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</si>
  <si>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</si>
  <si>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</si>
  <si>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</si>
  <si>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</si>
  <si>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に割り算での「余り数」を求めましょう。</t>
    </r>
    <rPh sb="2" eb="3">
      <t>ワ</t>
    </rPh>
    <rPh sb="4" eb="5">
      <t>ザン</t>
    </rPh>
    <rPh sb="8" eb="9">
      <t>アマ</t>
    </rPh>
    <rPh sb="10" eb="11">
      <t>カズ</t>
    </rPh>
    <rPh sb="13" eb="14">
      <t>モト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</si>
  <si>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</si>
  <si>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ＭＯＤ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3" eb="15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</si>
  <si>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</si>
  <si>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に余らないように注文した際の</t>
    </r>
    <r>
      <rPr>
        <b/>
        <sz val="12"/>
        <rFont val="ＭＳ Ｐゴシック"/>
        <family val="3"/>
        <charset val="128"/>
      </rPr>
      <t>「販売予定」からの不足数</t>
    </r>
    <r>
      <rPr>
        <sz val="12"/>
        <color theme="1"/>
        <rFont val="ＭＳ Ｐゴシック"/>
        <family val="3"/>
        <charset val="128"/>
      </rPr>
      <t>は？</t>
    </r>
    <rPh sb="2" eb="3">
      <t>アマ</t>
    </rPh>
    <rPh sb="9" eb="11">
      <t>チュウモン</t>
    </rPh>
    <rPh sb="13" eb="14">
      <t>サイ</t>
    </rPh>
    <rPh sb="16" eb="18">
      <t>ハンバイ</t>
    </rPh>
    <rPh sb="18" eb="20">
      <t>ヨテイ</t>
    </rPh>
    <rPh sb="24" eb="26">
      <t>フソク</t>
    </rPh>
    <rPh sb="26" eb="27">
      <t>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</si>
  <si>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に単位に合わせて</t>
    </r>
    <r>
      <rPr>
        <b/>
        <sz val="12"/>
        <color rgb="FFFF0000"/>
        <rFont val="ＭＳ Ｐゴシック"/>
        <family val="3"/>
        <charset val="128"/>
      </rPr>
      <t>不足が無いように注文</t>
    </r>
    <r>
      <rPr>
        <sz val="12"/>
        <color theme="1"/>
        <rFont val="ＭＳ Ｐゴシック"/>
        <family val="3"/>
        <charset val="128"/>
      </rPr>
      <t>した際の</t>
    </r>
    <r>
      <rPr>
        <b/>
        <sz val="12"/>
        <rFont val="ＭＳ Ｐゴシック"/>
        <family val="3"/>
        <charset val="128"/>
      </rPr>
      <t>「販売予定」からの過剰数</t>
    </r>
    <r>
      <rPr>
        <sz val="12"/>
        <color theme="1"/>
        <rFont val="ＭＳ Ｐゴシック"/>
        <family val="3"/>
        <charset val="128"/>
      </rPr>
      <t>は？</t>
    </r>
    <rPh sb="2" eb="4">
      <t>タンイ</t>
    </rPh>
    <rPh sb="5" eb="6">
      <t>ア</t>
    </rPh>
    <rPh sb="9" eb="11">
      <t>フソク</t>
    </rPh>
    <rPh sb="12" eb="13">
      <t>ナ</t>
    </rPh>
    <rPh sb="17" eb="19">
      <t>チュウモン</t>
    </rPh>
    <rPh sb="21" eb="22">
      <t>サイ</t>
    </rPh>
    <rPh sb="24" eb="26">
      <t>ハンバイ</t>
    </rPh>
    <rPh sb="26" eb="28">
      <t>ヨテイ</t>
    </rPh>
    <rPh sb="32" eb="34">
      <t>カジョウ</t>
    </rPh>
    <rPh sb="34" eb="35">
      <t>スウ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</si>
  <si>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</si>
  <si>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</si>
  <si>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t xml:space="preserve">ＭＯＤ </t>
    </r>
    <r>
      <rPr>
        <b/>
        <sz val="12"/>
        <rFont val="ＭＳ Ｐゴシック"/>
        <family val="3"/>
        <charset val="128"/>
      </rPr>
      <t>関数ー「数学／三角」関数</t>
    </r>
    <rPh sb="4" eb="6">
      <t>カンスウ</t>
    </rPh>
    <rPh sb="8" eb="13">
      <t>スウガクスラサンカク</t>
    </rPh>
    <rPh sb="14" eb="16">
      <t>カンスウ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</si>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</sst>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7" borderId="1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38" fontId="16" fillId="0" borderId="15" xfId="1" applyFont="1" applyBorder="1" applyAlignment="1">
      <alignment vertical="center"/>
    </xf>
    <xf numFmtId="38" fontId="16" fillId="8" borderId="15" xfId="1" applyFont="1" applyFill="1" applyBorder="1" applyAlignment="1">
      <alignment vertical="center"/>
    </xf>
    <xf numFmtId="38" fontId="16" fillId="0" borderId="0" xfId="0" applyNumberFormat="1" applyFont="1" applyAlignment="1">
      <alignment vertical="center"/>
    </xf>
    <xf numFmtId="0" fontId="5" fillId="0" borderId="4" xfId="0" applyNumberFormat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/>
    </xf>
    <xf numFmtId="0" fontId="5" fillId="0" borderId="16" xfId="0" applyNumberFormat="1" applyFont="1" applyFill="1" applyBorder="1" applyAlignment="1">
      <alignment horizontal="center" vertical="center"/>
    </xf>
    <xf numFmtId="38" fontId="5" fillId="0" borderId="16" xfId="1" applyFont="1" applyFill="1" applyBorder="1" applyAlignment="1">
      <alignment vertical="center"/>
    </xf>
    <xf numFmtId="0" fontId="5" fillId="0" borderId="17" xfId="0" applyNumberFormat="1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/>
    </xf>
    <xf numFmtId="0" fontId="5" fillId="0" borderId="18" xfId="0" applyNumberFormat="1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vertical="center"/>
    </xf>
    <xf numFmtId="0" fontId="5" fillId="0" borderId="15" xfId="0" applyNumberFormat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5" fillId="10" borderId="5" xfId="0" applyFont="1" applyFill="1" applyBorder="1" applyAlignment="1">
      <alignment vertical="center"/>
    </xf>
    <xf numFmtId="0" fontId="5" fillId="10" borderId="6" xfId="0" applyFont="1" applyFill="1" applyBorder="1" applyAlignment="1">
      <alignment vertical="center"/>
    </xf>
    <xf numFmtId="0" fontId="5" fillId="10" borderId="7" xfId="0" applyFont="1" applyFill="1" applyBorder="1" applyAlignment="1">
      <alignment vertical="center"/>
    </xf>
    <xf numFmtId="0" fontId="5" fillId="10" borderId="9" xfId="0" applyFont="1" applyFill="1" applyBorder="1" applyAlignment="1">
      <alignment vertical="center"/>
    </xf>
    <xf numFmtId="0" fontId="5" fillId="10" borderId="0" xfId="0" applyFont="1" applyFill="1" applyBorder="1" applyAlignment="1">
      <alignment vertical="center"/>
    </xf>
    <xf numFmtId="0" fontId="5" fillId="10" borderId="10" xfId="0" applyFont="1" applyFill="1" applyBorder="1" applyAlignment="1">
      <alignment vertical="center"/>
    </xf>
    <xf numFmtId="0" fontId="5" fillId="10" borderId="12" xfId="0" applyFont="1" applyFill="1" applyBorder="1" applyAlignment="1">
      <alignment vertical="center"/>
    </xf>
    <xf numFmtId="0" fontId="5" fillId="10" borderId="13" xfId="0" applyFont="1" applyFill="1" applyBorder="1" applyAlignment="1">
      <alignment vertical="center"/>
    </xf>
    <xf numFmtId="0" fontId="5" fillId="10" borderId="14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8" borderId="15" xfId="0" applyFont="1" applyFill="1" applyBorder="1" applyAlignment="1">
      <alignment vertical="center"/>
    </xf>
    <xf numFmtId="0" fontId="16" fillId="10" borderId="15" xfId="0" applyFont="1" applyFill="1" applyBorder="1" applyAlignment="1">
      <alignment horizontal="center" vertical="center"/>
    </xf>
    <xf numFmtId="0" fontId="5" fillId="10" borderId="15" xfId="0" applyNumberFormat="1" applyFont="1" applyFill="1" applyBorder="1" applyAlignment="1">
      <alignment horizontal="center" vertical="center"/>
    </xf>
    <xf numFmtId="38" fontId="24" fillId="8" borderId="4" xfId="1" applyFont="1" applyFill="1" applyBorder="1" applyAlignment="1">
      <alignment vertical="center"/>
    </xf>
    <xf numFmtId="38" fontId="24" fillId="8" borderId="16" xfId="1" applyFont="1" applyFill="1" applyBorder="1" applyAlignment="1">
      <alignment vertical="center"/>
    </xf>
    <xf numFmtId="38" fontId="24" fillId="8" borderId="17" xfId="1" applyFont="1" applyFill="1" applyBorder="1" applyAlignment="1">
      <alignment vertical="center"/>
    </xf>
    <xf numFmtId="38" fontId="24" fillId="8" borderId="18" xfId="1" applyFont="1" applyFill="1" applyBorder="1" applyAlignment="1">
      <alignment vertical="center"/>
    </xf>
    <xf numFmtId="38" fontId="24" fillId="8" borderId="15" xfId="1" applyFont="1" applyFill="1" applyBorder="1" applyAlignment="1">
      <alignment vertical="center"/>
    </xf>
    <xf numFmtId="0" fontId="14" fillId="6" borderId="0" xfId="0" applyFont="1" applyFill="1" applyAlignment="1">
      <alignment vertical="center"/>
    </xf>
    <xf numFmtId="0" fontId="14" fillId="6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1</xdr:row>
      <xdr:rowOff>85725</xdr:rowOff>
    </xdr:from>
    <xdr:to>
      <xdr:col>4</xdr:col>
      <xdr:colOff>609601</xdr:colOff>
      <xdr:row>6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91AC980-FF4B-4984-89E6-021C48D7FE96}"/>
            </a:ext>
          </a:extLst>
        </xdr:cNvPr>
        <xdr:cNvSpPr txBox="1">
          <a:spLocks noChangeArrowheads="1"/>
        </xdr:cNvSpPr>
      </xdr:nvSpPr>
      <xdr:spPr bwMode="auto">
        <a:xfrm>
          <a:off x="371476" y="314325"/>
          <a:ext cx="2343150" cy="12001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ＭＯＤ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モッド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11131</xdr:colOff>
      <xdr:row>38</xdr:row>
      <xdr:rowOff>10842</xdr:rowOff>
    </xdr:from>
    <xdr:to>
      <xdr:col>13</xdr:col>
      <xdr:colOff>371918</xdr:colOff>
      <xdr:row>42</xdr:row>
      <xdr:rowOff>9523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0C9B4740-6B02-40D9-880A-2E693CC4D66A}"/>
            </a:ext>
          </a:extLst>
        </xdr:cNvPr>
        <xdr:cNvGrpSpPr>
          <a:grpSpLocks/>
        </xdr:cNvGrpSpPr>
      </xdr:nvGrpSpPr>
      <xdr:grpSpPr bwMode="auto">
        <a:xfrm>
          <a:off x="973156" y="9021492"/>
          <a:ext cx="7599787" cy="913081"/>
          <a:chOff x="74" y="677"/>
          <a:chExt cx="732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F821CA7-AED2-491E-8F0A-1FF50A7C857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E4C5990-96BC-4770-B7AE-9167C73D4C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462A43F-7CC1-4FE7-AF95-8DF3D99A2EB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4" y="68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F42A9A5-C8AB-4F6E-991E-F543F49B68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4" y="677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104775</xdr:colOff>
      <xdr:row>49</xdr:row>
      <xdr:rowOff>19050</xdr:rowOff>
    </xdr:from>
    <xdr:to>
      <xdr:col>1</xdr:col>
      <xdr:colOff>428625</xdr:colOff>
      <xdr:row>50</xdr:row>
      <xdr:rowOff>133350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4B76B213-E835-4E01-9F63-06ED3F626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9210675"/>
          <a:ext cx="542925" cy="28575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171450</xdr:colOff>
      <xdr:row>48</xdr:row>
      <xdr:rowOff>219075</xdr:rowOff>
    </xdr:from>
    <xdr:to>
      <xdr:col>12</xdr:col>
      <xdr:colOff>723900</xdr:colOff>
      <xdr:row>50</xdr:row>
      <xdr:rowOff>66675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1BA11547-927A-4881-BE6B-89AE0EC61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458075" y="11515725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504825</xdr:colOff>
      <xdr:row>55</xdr:row>
      <xdr:rowOff>0</xdr:rowOff>
    </xdr:from>
    <xdr:to>
      <xdr:col>4</xdr:col>
      <xdr:colOff>733425</xdr:colOff>
      <xdr:row>55</xdr:row>
      <xdr:rowOff>209550</xdr:rowOff>
    </xdr:to>
    <xdr:pic>
      <xdr:nvPicPr>
        <xdr:cNvPr id="10" name="Picture 732">
          <a:extLst>
            <a:ext uri="{FF2B5EF4-FFF2-40B4-BE49-F238E27FC236}">
              <a16:creationId xmlns:a16="http://schemas.microsoft.com/office/drawing/2014/main" id="{D2B18A91-8752-45FF-BF12-B743A219F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9850" y="102203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219075</xdr:colOff>
      <xdr:row>6</xdr:row>
      <xdr:rowOff>66676</xdr:rowOff>
    </xdr:from>
    <xdr:to>
      <xdr:col>5</xdr:col>
      <xdr:colOff>209550</xdr:colOff>
      <xdr:row>7</xdr:row>
      <xdr:rowOff>314326</xdr:rowOff>
    </xdr:to>
    <xdr:sp macro="" textlink="">
      <xdr:nvSpPr>
        <xdr:cNvPr id="11" name="Text Box 780" descr="キャンバス">
          <a:extLst>
            <a:ext uri="{FF2B5EF4-FFF2-40B4-BE49-F238E27FC236}">
              <a16:creationId xmlns:a16="http://schemas.microsoft.com/office/drawing/2014/main" id="{30077532-99EC-404C-A1BB-1F4D7A78B295}"/>
            </a:ext>
          </a:extLst>
        </xdr:cNvPr>
        <xdr:cNvSpPr txBox="1">
          <a:spLocks noChangeArrowheads="1"/>
        </xdr:cNvSpPr>
      </xdr:nvSpPr>
      <xdr:spPr bwMode="auto">
        <a:xfrm>
          <a:off x="1181100" y="1438276"/>
          <a:ext cx="2219325" cy="476250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割り算での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余り数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「ＭＯＤＵＬＵＳ」（モジュラス略）</a:t>
          </a:r>
        </a:p>
      </xdr:txBody>
    </xdr:sp>
    <xdr:clientData/>
  </xdr:twoCellAnchor>
  <xdr:twoCellAnchor>
    <xdr:from>
      <xdr:col>0</xdr:col>
      <xdr:colOff>209550</xdr:colOff>
      <xdr:row>72</xdr:row>
      <xdr:rowOff>180975</xdr:rowOff>
    </xdr:from>
    <xdr:to>
      <xdr:col>1</xdr:col>
      <xdr:colOff>609600</xdr:colOff>
      <xdr:row>74</xdr:row>
      <xdr:rowOff>104775</xdr:rowOff>
    </xdr:to>
    <xdr:pic>
      <xdr:nvPicPr>
        <xdr:cNvPr id="12" name="Picture 828">
          <a:extLst>
            <a:ext uri="{FF2B5EF4-FFF2-40B4-BE49-F238E27FC236}">
              <a16:creationId xmlns:a16="http://schemas.microsoft.com/office/drawing/2014/main" id="{9C43C0C7-21FA-4BCF-B637-14BBC836C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16964025"/>
          <a:ext cx="6191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73</xdr:row>
      <xdr:rowOff>76200</xdr:rowOff>
    </xdr:from>
    <xdr:to>
      <xdr:col>9</xdr:col>
      <xdr:colOff>628650</xdr:colOff>
      <xdr:row>74</xdr:row>
      <xdr:rowOff>161925</xdr:rowOff>
    </xdr:to>
    <xdr:pic>
      <xdr:nvPicPr>
        <xdr:cNvPr id="13" name="Picture 829">
          <a:extLst>
            <a:ext uri="{FF2B5EF4-FFF2-40B4-BE49-F238E27FC236}">
              <a16:creationId xmlns:a16="http://schemas.microsoft.com/office/drawing/2014/main" id="{F180444C-DC4F-4832-B338-BFC49A8E1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33975" y="17087850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104774</xdr:colOff>
      <xdr:row>69</xdr:row>
      <xdr:rowOff>114299</xdr:rowOff>
    </xdr:from>
    <xdr:to>
      <xdr:col>3</xdr:col>
      <xdr:colOff>447674</xdr:colOff>
      <xdr:row>72</xdr:row>
      <xdr:rowOff>123824</xdr:rowOff>
    </xdr:to>
    <xdr:pic>
      <xdr:nvPicPr>
        <xdr:cNvPr id="14" name="Picture 831">
          <a:extLst>
            <a:ext uri="{FF2B5EF4-FFF2-40B4-BE49-F238E27FC236}">
              <a16:creationId xmlns:a16="http://schemas.microsoft.com/office/drawing/2014/main" id="{9E632D07-36D2-45C8-B98E-B5F62E4E6F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/>
        <a:srcRect l="5109" t="31869"/>
        <a:stretch/>
      </xdr:blipFill>
      <xdr:spPr bwMode="auto">
        <a:xfrm>
          <a:off x="104774" y="16211549"/>
          <a:ext cx="2047875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93</xdr:row>
      <xdr:rowOff>142875</xdr:rowOff>
    </xdr:from>
    <xdr:to>
      <xdr:col>1</xdr:col>
      <xdr:colOff>409575</xdr:colOff>
      <xdr:row>95</xdr:row>
      <xdr:rowOff>76200</xdr:rowOff>
    </xdr:to>
    <xdr:pic>
      <xdr:nvPicPr>
        <xdr:cNvPr id="15" name="Picture 835">
          <a:extLst>
            <a:ext uri="{FF2B5EF4-FFF2-40B4-BE49-F238E27FC236}">
              <a16:creationId xmlns:a16="http://schemas.microsoft.com/office/drawing/2014/main" id="{0C79F1DC-4796-4040-AD47-7FAD5F1A8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169449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92</xdr:row>
      <xdr:rowOff>190500</xdr:rowOff>
    </xdr:from>
    <xdr:to>
      <xdr:col>9</xdr:col>
      <xdr:colOff>619125</xdr:colOff>
      <xdr:row>94</xdr:row>
      <xdr:rowOff>57150</xdr:rowOff>
    </xdr:to>
    <xdr:pic>
      <xdr:nvPicPr>
        <xdr:cNvPr id="16" name="Picture 836">
          <a:extLst>
            <a:ext uri="{FF2B5EF4-FFF2-40B4-BE49-F238E27FC236}">
              <a16:creationId xmlns:a16="http://schemas.microsoft.com/office/drawing/2014/main" id="{DF11E8B0-AAA4-477C-B6EE-32F669976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76825" y="21545550"/>
          <a:ext cx="6000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428625</xdr:colOff>
      <xdr:row>26</xdr:row>
      <xdr:rowOff>19050</xdr:rowOff>
    </xdr:from>
    <xdr:to>
      <xdr:col>3</xdr:col>
      <xdr:colOff>657225</xdr:colOff>
      <xdr:row>26</xdr:row>
      <xdr:rowOff>228600</xdr:rowOff>
    </xdr:to>
    <xdr:pic>
      <xdr:nvPicPr>
        <xdr:cNvPr id="17" name="Picture 676">
          <a:extLst>
            <a:ext uri="{FF2B5EF4-FFF2-40B4-BE49-F238E27FC236}">
              <a16:creationId xmlns:a16="http://schemas.microsoft.com/office/drawing/2014/main" id="{36CB172C-69E0-4156-9F86-2CC6C77DF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33600" y="62198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266700</xdr:colOff>
      <xdr:row>51</xdr:row>
      <xdr:rowOff>114300</xdr:rowOff>
    </xdr:from>
    <xdr:to>
      <xdr:col>18</xdr:col>
      <xdr:colOff>609600</xdr:colOff>
      <xdr:row>56</xdr:row>
      <xdr:rowOff>47625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E720BBC-526A-4317-9A11-41FC3E3DC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0725" y="9648825"/>
          <a:ext cx="171450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90</xdr:row>
      <xdr:rowOff>95251</xdr:rowOff>
    </xdr:from>
    <xdr:to>
      <xdr:col>5</xdr:col>
      <xdr:colOff>390525</xdr:colOff>
      <xdr:row>93</xdr:row>
      <xdr:rowOff>133351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268AD8F8-438F-44C0-9F44-CC9BF2D1D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93101"/>
          <a:ext cx="359092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514350</xdr:colOff>
      <xdr:row>1</xdr:row>
      <xdr:rowOff>57150</xdr:rowOff>
    </xdr:from>
    <xdr:to>
      <xdr:col>15</xdr:col>
      <xdr:colOff>304025</xdr:colOff>
      <xdr:row>8</xdr:row>
      <xdr:rowOff>123589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663DF6D3-4360-4DFB-929F-3233E1391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705225" y="285750"/>
          <a:ext cx="6200000" cy="1885714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</xdr:colOff>
      <xdr:row>19</xdr:row>
      <xdr:rowOff>66675</xdr:rowOff>
    </xdr:from>
    <xdr:to>
      <xdr:col>14</xdr:col>
      <xdr:colOff>466199</xdr:colOff>
      <xdr:row>36</xdr:row>
      <xdr:rowOff>151890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4F29355-F8FF-41C6-9122-7657B296B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114925" y="4629150"/>
          <a:ext cx="4209524" cy="4076190"/>
        </a:xfrm>
        <a:prstGeom prst="rect">
          <a:avLst/>
        </a:prstGeom>
      </xdr:spPr>
    </xdr:pic>
    <xdr:clientData/>
  </xdr:twoCellAnchor>
  <xdr:twoCellAnchor editAs="oneCell">
    <xdr:from>
      <xdr:col>5</xdr:col>
      <xdr:colOff>628650</xdr:colOff>
      <xdr:row>48</xdr:row>
      <xdr:rowOff>95249</xdr:rowOff>
    </xdr:from>
    <xdr:to>
      <xdr:col>11</xdr:col>
      <xdr:colOff>715176</xdr:colOff>
      <xdr:row>55</xdr:row>
      <xdr:rowOff>171450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01F5AA3-D904-4D50-9941-1F5F196C6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905250" y="11391899"/>
          <a:ext cx="3439326" cy="1676401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381000</xdr:colOff>
      <xdr:row>65</xdr:row>
      <xdr:rowOff>31147</xdr:rowOff>
    </xdr:from>
    <xdr:to>
      <xdr:col>10</xdr:col>
      <xdr:colOff>419100</xdr:colOff>
      <xdr:row>72</xdr:row>
      <xdr:rowOff>95063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3FDD4275-B979-482D-9C91-41063C344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828925" y="15213997"/>
          <a:ext cx="3476625" cy="16641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0" customWidth="1"/>
    <col min="2" max="4" width="9.75" style="8" customWidth="1"/>
    <col min="5" max="5" width="10.875" style="8" customWidth="1"/>
    <col min="6" max="7" width="9.75" style="8" customWidth="1"/>
    <col min="8" max="8" width="3.5" style="8" customWidth="1"/>
    <col min="9" max="9" width="1.5" style="8" customWidth="1"/>
    <col min="10" max="12" width="9.75" style="8" customWidth="1"/>
    <col min="13" max="13" width="10.875" style="8" customWidth="1"/>
    <col min="14" max="15" width="9.75" style="8" customWidth="1"/>
    <col min="16" max="16" width="7.875" style="8" customWidth="1"/>
    <col min="17" max="16384" width="9" style="8"/>
  </cols>
  <sheetData>
    <row r="1" spans="1:16" ht="18" customHeight="1" x14ac:dyDescent="0.15">
      <c r="A1" s="52" t="s">
        <v>54</v>
      </c>
      <c r="B1" s="52"/>
      <c r="C1" s="52"/>
      <c r="D1" s="52"/>
      <c r="E1" s="52"/>
      <c r="F1" s="52"/>
      <c r="G1" s="52"/>
    </row>
    <row r="8" spans="1:16" ht="35.25" customHeight="1" x14ac:dyDescent="0.15"/>
    <row r="9" spans="1:16" ht="18" customHeight="1" x14ac:dyDescent="0.15">
      <c r="O9" s="1"/>
    </row>
    <row r="10" spans="1:16" s="4" customFormat="1" ht="18" customHeight="1" thickBot="1" x14ac:dyDescent="0.2">
      <c r="C10" s="53" t="s">
        <v>51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5"/>
      <c r="O10" s="2"/>
    </row>
    <row r="11" spans="1:16" s="4" customFormat="1" ht="18" customHeight="1" thickTop="1" x14ac:dyDescent="0.15">
      <c r="K11" s="2"/>
      <c r="L11" s="2"/>
      <c r="M11" s="2"/>
      <c r="N11" s="2"/>
      <c r="O11" s="2"/>
    </row>
    <row r="12" spans="1:16" ht="18" customHeight="1" x14ac:dyDescent="0.15">
      <c r="A12" s="4"/>
      <c r="C12" s="4"/>
      <c r="D12" s="4"/>
      <c r="E12" s="11"/>
      <c r="F12" s="12" t="s">
        <v>0</v>
      </c>
      <c r="G12" s="3"/>
      <c r="H12" s="3"/>
      <c r="I12" s="3"/>
      <c r="J12" s="3"/>
      <c r="K12" s="4"/>
      <c r="L12" s="4"/>
      <c r="M12" s="4"/>
      <c r="N12" s="4"/>
      <c r="O12" s="4"/>
      <c r="P12" s="4"/>
    </row>
    <row r="14" spans="1:16" ht="18" customHeight="1" x14ac:dyDescent="0.15">
      <c r="D14" s="56" t="s">
        <v>1</v>
      </c>
      <c r="E14" s="31" t="s">
        <v>2</v>
      </c>
      <c r="F14" s="32"/>
      <c r="G14" s="32"/>
      <c r="H14" s="32"/>
      <c r="I14" s="32"/>
      <c r="J14" s="32"/>
      <c r="K14" s="32"/>
      <c r="L14" s="32"/>
      <c r="M14" s="32"/>
      <c r="N14" s="33"/>
    </row>
    <row r="15" spans="1:16" ht="18" customHeight="1" x14ac:dyDescent="0.15">
      <c r="D15" s="57"/>
      <c r="E15" s="34" t="s">
        <v>52</v>
      </c>
      <c r="F15" s="35"/>
      <c r="G15" s="35"/>
      <c r="H15" s="35"/>
      <c r="I15" s="35"/>
      <c r="J15" s="35"/>
      <c r="K15" s="35"/>
      <c r="L15" s="35"/>
      <c r="M15" s="35"/>
      <c r="N15" s="36"/>
    </row>
    <row r="16" spans="1:16" ht="18" customHeight="1" x14ac:dyDescent="0.15">
      <c r="D16" s="57"/>
      <c r="E16" s="34" t="s">
        <v>3</v>
      </c>
      <c r="F16" s="35"/>
      <c r="G16" s="35"/>
      <c r="H16" s="35"/>
      <c r="I16" s="35"/>
      <c r="J16" s="35"/>
      <c r="K16" s="35"/>
      <c r="L16" s="35"/>
      <c r="M16" s="35"/>
      <c r="N16" s="36"/>
    </row>
    <row r="17" spans="2:14" ht="18" customHeight="1" x14ac:dyDescent="0.15">
      <c r="D17" s="57"/>
      <c r="E17" s="34" t="s">
        <v>4</v>
      </c>
      <c r="F17" s="35"/>
      <c r="G17" s="35"/>
      <c r="H17" s="35"/>
      <c r="I17" s="35"/>
      <c r="J17" s="35"/>
      <c r="K17" s="35"/>
      <c r="L17" s="35"/>
      <c r="M17" s="35"/>
      <c r="N17" s="36"/>
    </row>
    <row r="18" spans="2:14" ht="18" customHeight="1" thickBot="1" x14ac:dyDescent="0.2">
      <c r="D18" s="58"/>
      <c r="E18" s="37" t="s">
        <v>5</v>
      </c>
      <c r="F18" s="38"/>
      <c r="G18" s="38"/>
      <c r="H18" s="38"/>
      <c r="I18" s="38"/>
      <c r="J18" s="38"/>
      <c r="K18" s="38"/>
      <c r="L18" s="38"/>
      <c r="M18" s="38"/>
      <c r="N18" s="39"/>
    </row>
    <row r="19" spans="2:14" ht="18" customHeight="1" thickTop="1" x14ac:dyDescent="0.15"/>
    <row r="21" spans="2:14" ht="18" customHeight="1" thickBot="1" x14ac:dyDescent="0.2">
      <c r="B21" s="59" t="s">
        <v>6</v>
      </c>
      <c r="C21" s="60"/>
      <c r="D21" s="61"/>
      <c r="E21" s="13"/>
      <c r="F21" s="13"/>
      <c r="G21" s="13"/>
      <c r="H21" s="13"/>
    </row>
    <row r="22" spans="2:14" ht="18" customHeight="1" thickTop="1" x14ac:dyDescent="0.15">
      <c r="D22" s="13"/>
      <c r="E22" s="13"/>
      <c r="F22" s="13"/>
      <c r="G22" s="13"/>
      <c r="H22" s="13"/>
    </row>
    <row r="23" spans="2:14" ht="18.75" customHeight="1" x14ac:dyDescent="0.15">
      <c r="B23" s="8" t="s">
        <v>7</v>
      </c>
      <c r="D23" s="13"/>
      <c r="E23" s="13"/>
      <c r="F23" s="13"/>
      <c r="G23" s="13"/>
      <c r="H23" s="13"/>
    </row>
    <row r="24" spans="2:14" ht="18.75" customHeight="1" x14ac:dyDescent="0.15">
      <c r="B24" s="8" t="s">
        <v>40</v>
      </c>
      <c r="D24" s="13"/>
      <c r="E24" s="13"/>
      <c r="F24" s="13"/>
      <c r="G24" s="13"/>
      <c r="H24" s="13"/>
    </row>
    <row r="25" spans="2:14" ht="18.75" customHeight="1" x14ac:dyDescent="0.15">
      <c r="B25" s="14" t="s">
        <v>8</v>
      </c>
      <c r="D25" s="13"/>
      <c r="E25" s="13"/>
      <c r="F25" s="13"/>
      <c r="G25" s="13"/>
      <c r="H25" s="13"/>
    </row>
    <row r="26" spans="2:14" ht="18.75" customHeight="1" x14ac:dyDescent="0.15">
      <c r="B26" s="14" t="s">
        <v>41</v>
      </c>
      <c r="D26" s="13"/>
      <c r="E26" s="13"/>
      <c r="F26" s="13"/>
      <c r="G26" s="13"/>
      <c r="H26" s="13"/>
    </row>
    <row r="27" spans="2:14" ht="18.75" customHeight="1" x14ac:dyDescent="0.15">
      <c r="B27" s="14" t="s">
        <v>42</v>
      </c>
      <c r="D27" s="13"/>
      <c r="E27" s="13"/>
      <c r="F27" s="13"/>
      <c r="G27" s="13"/>
      <c r="H27" s="13"/>
    </row>
    <row r="28" spans="2:14" ht="18.75" customHeight="1" x14ac:dyDescent="0.15">
      <c r="B28" s="8" t="s">
        <v>9</v>
      </c>
    </row>
    <row r="29" spans="2:14" ht="18.75" customHeight="1" x14ac:dyDescent="0.15">
      <c r="B29" s="4" t="s">
        <v>43</v>
      </c>
      <c r="C29" s="4"/>
    </row>
    <row r="30" spans="2:14" ht="18.75" customHeight="1" x14ac:dyDescent="0.15">
      <c r="B30" s="8" t="s">
        <v>44</v>
      </c>
    </row>
    <row r="31" spans="2:14" ht="18.75" customHeight="1" x14ac:dyDescent="0.15">
      <c r="B31" s="8" t="s">
        <v>10</v>
      </c>
    </row>
    <row r="32" spans="2:14" ht="18.75" customHeight="1" x14ac:dyDescent="0.15">
      <c r="B32" s="8" t="s">
        <v>11</v>
      </c>
    </row>
    <row r="33" spans="2:14" ht="18.75" customHeight="1" x14ac:dyDescent="0.15">
      <c r="B33" s="8" t="s">
        <v>12</v>
      </c>
    </row>
    <row r="35" spans="2:14" ht="18" customHeight="1" x14ac:dyDescent="0.15">
      <c r="C35" s="62" t="s">
        <v>39</v>
      </c>
      <c r="D35" s="63"/>
      <c r="E35" s="63"/>
      <c r="F35" s="63"/>
      <c r="G35" s="64"/>
    </row>
    <row r="36" spans="2:14" s="4" customFormat="1" ht="18" customHeight="1" thickBot="1" x14ac:dyDescent="0.2">
      <c r="C36" s="65"/>
      <c r="D36" s="66"/>
      <c r="E36" s="66"/>
      <c r="F36" s="66"/>
      <c r="G36" s="67"/>
    </row>
    <row r="37" spans="2:14" s="4" customFormat="1" ht="18" customHeight="1" thickTop="1" x14ac:dyDescent="0.15"/>
    <row r="45" spans="2:14" ht="18" customHeight="1" x14ac:dyDescent="0.15">
      <c r="K45" s="50" t="s">
        <v>13</v>
      </c>
      <c r="L45" s="50"/>
      <c r="M45" s="50"/>
      <c r="N45" s="50"/>
    </row>
    <row r="46" spans="2:14" ht="18" customHeight="1" x14ac:dyDescent="0.15">
      <c r="B46" s="5" t="s">
        <v>14</v>
      </c>
      <c r="K46" s="6"/>
      <c r="L46" s="6"/>
      <c r="M46" s="6"/>
      <c r="N46" s="6"/>
    </row>
    <row r="47" spans="2:14" ht="18" customHeight="1" x14ac:dyDescent="0.15">
      <c r="B47" s="15" t="s">
        <v>45</v>
      </c>
      <c r="K47" s="15" t="s">
        <v>45</v>
      </c>
      <c r="L47" s="6"/>
      <c r="M47" s="6"/>
      <c r="N47" s="6"/>
    </row>
    <row r="50" spans="2:16" ht="18" customHeight="1" x14ac:dyDescent="0.15">
      <c r="C50" s="42" t="s">
        <v>15</v>
      </c>
      <c r="D50" s="42" t="s">
        <v>16</v>
      </c>
      <c r="E50" s="42" t="s">
        <v>17</v>
      </c>
    </row>
    <row r="51" spans="2:16" ht="18" customHeight="1" x14ac:dyDescent="0.15">
      <c r="C51" s="40">
        <v>10</v>
      </c>
      <c r="D51" s="40">
        <v>3</v>
      </c>
      <c r="E51" s="41">
        <f>MOD(C51,D51)</f>
        <v>1</v>
      </c>
    </row>
    <row r="52" spans="2:16" ht="18" customHeight="1" x14ac:dyDescent="0.15">
      <c r="M52" s="42" t="s">
        <v>15</v>
      </c>
      <c r="N52" s="42" t="s">
        <v>16</v>
      </c>
      <c r="O52" s="42" t="s">
        <v>17</v>
      </c>
      <c r="P52" s="7" t="s">
        <v>18</v>
      </c>
    </row>
    <row r="53" spans="2:16" ht="18" customHeight="1" x14ac:dyDescent="0.15">
      <c r="M53" s="16">
        <v>10</v>
      </c>
      <c r="N53" s="16">
        <v>3</v>
      </c>
      <c r="O53" s="17"/>
      <c r="P53" s="18">
        <f t="shared" ref="P53:P60" si="0">MOD(M53,N53)</f>
        <v>1</v>
      </c>
    </row>
    <row r="54" spans="2:16" ht="18" customHeight="1" x14ac:dyDescent="0.15">
      <c r="M54" s="16">
        <v>13</v>
      </c>
      <c r="N54" s="16">
        <v>7</v>
      </c>
      <c r="O54" s="17"/>
      <c r="P54" s="18">
        <f t="shared" si="0"/>
        <v>6</v>
      </c>
    </row>
    <row r="55" spans="2:16" ht="18" customHeight="1" x14ac:dyDescent="0.15">
      <c r="B55" s="9" t="s">
        <v>19</v>
      </c>
      <c r="C55" s="8" t="s">
        <v>20</v>
      </c>
      <c r="M55" s="16">
        <v>31</v>
      </c>
      <c r="N55" s="16">
        <v>5</v>
      </c>
      <c r="O55" s="17"/>
      <c r="P55" s="18">
        <f t="shared" si="0"/>
        <v>1</v>
      </c>
    </row>
    <row r="56" spans="2:16" ht="18" customHeight="1" x14ac:dyDescent="0.15">
      <c r="C56" s="8" t="s">
        <v>21</v>
      </c>
      <c r="M56" s="16">
        <v>53</v>
      </c>
      <c r="N56" s="16">
        <v>17</v>
      </c>
      <c r="O56" s="17"/>
      <c r="P56" s="18">
        <f t="shared" si="0"/>
        <v>2</v>
      </c>
    </row>
    <row r="57" spans="2:16" ht="18" customHeight="1" x14ac:dyDescent="0.15">
      <c r="C57" s="8" t="s">
        <v>46</v>
      </c>
      <c r="M57" s="16">
        <v>117</v>
      </c>
      <c r="N57" s="16">
        <v>23</v>
      </c>
      <c r="O57" s="17"/>
      <c r="P57" s="18">
        <f t="shared" si="0"/>
        <v>2</v>
      </c>
    </row>
    <row r="58" spans="2:16" ht="18" customHeight="1" x14ac:dyDescent="0.15">
      <c r="C58" s="8" t="s">
        <v>47</v>
      </c>
      <c r="M58" s="16">
        <v>1899</v>
      </c>
      <c r="N58" s="16">
        <v>121</v>
      </c>
      <c r="O58" s="17"/>
      <c r="P58" s="18">
        <f t="shared" si="0"/>
        <v>84</v>
      </c>
    </row>
    <row r="59" spans="2:16" ht="18" customHeight="1" x14ac:dyDescent="0.15">
      <c r="C59" s="8" t="s">
        <v>48</v>
      </c>
      <c r="M59" s="16">
        <v>13891</v>
      </c>
      <c r="N59" s="16">
        <v>2003</v>
      </c>
      <c r="O59" s="17"/>
      <c r="P59" s="18">
        <f t="shared" si="0"/>
        <v>1873</v>
      </c>
    </row>
    <row r="60" spans="2:16" ht="18" customHeight="1" x14ac:dyDescent="0.15">
      <c r="C60" s="8" t="s">
        <v>22</v>
      </c>
      <c r="M60" s="16">
        <v>120093</v>
      </c>
      <c r="N60" s="16">
        <v>12345</v>
      </c>
      <c r="O60" s="17"/>
      <c r="P60" s="18">
        <f t="shared" si="0"/>
        <v>8988</v>
      </c>
    </row>
    <row r="61" spans="2:16" ht="18" customHeight="1" x14ac:dyDescent="0.15">
      <c r="K61" s="6"/>
      <c r="L61" s="6"/>
      <c r="M61" s="6"/>
      <c r="N61" s="6"/>
    </row>
    <row r="63" spans="2:16" ht="18" customHeight="1" x14ac:dyDescent="0.15">
      <c r="B63" s="51" t="s">
        <v>53</v>
      </c>
      <c r="C63" s="51"/>
      <c r="D63" s="51"/>
      <c r="E63" s="51"/>
      <c r="J63" s="51" t="s">
        <v>53</v>
      </c>
      <c r="K63" s="51"/>
      <c r="L63" s="51"/>
      <c r="M63" s="51"/>
    </row>
    <row r="64" spans="2:16" ht="18" customHeight="1" x14ac:dyDescent="0.15">
      <c r="B64" s="10"/>
    </row>
    <row r="65" spans="2:15" ht="18" customHeight="1" x14ac:dyDescent="0.15">
      <c r="F65" s="15" t="s">
        <v>49</v>
      </c>
      <c r="J65" s="15"/>
    </row>
    <row r="66" spans="2:15" ht="18" customHeight="1" x14ac:dyDescent="0.15">
      <c r="B66" s="15"/>
      <c r="F66" s="9"/>
      <c r="J66" s="15"/>
    </row>
    <row r="68" spans="2:15" ht="18" customHeight="1" x14ac:dyDescent="0.15">
      <c r="K68" s="6"/>
    </row>
    <row r="69" spans="2:15" ht="18" customHeight="1" x14ac:dyDescent="0.15">
      <c r="K69" s="6"/>
      <c r="L69" s="6"/>
      <c r="M69" s="6"/>
      <c r="N69" s="6"/>
    </row>
    <row r="72" spans="2:15" ht="18" customHeight="1" x14ac:dyDescent="0.15">
      <c r="L72" s="49" t="s">
        <v>13</v>
      </c>
      <c r="M72" s="49"/>
      <c r="N72" s="49"/>
      <c r="O72" s="49"/>
    </row>
    <row r="74" spans="2:15" ht="18" customHeight="1" x14ac:dyDescent="0.15">
      <c r="C74" s="43" t="s">
        <v>23</v>
      </c>
      <c r="D74" s="43" t="s">
        <v>24</v>
      </c>
      <c r="E74" s="43" t="s">
        <v>25</v>
      </c>
      <c r="F74" s="43" t="s">
        <v>26</v>
      </c>
      <c r="G74" s="43" t="s">
        <v>27</v>
      </c>
      <c r="K74" s="43" t="s">
        <v>23</v>
      </c>
      <c r="L74" s="43" t="s">
        <v>24</v>
      </c>
      <c r="M74" s="43" t="s">
        <v>25</v>
      </c>
      <c r="N74" s="43" t="s">
        <v>26</v>
      </c>
      <c r="O74" s="43" t="s">
        <v>27</v>
      </c>
    </row>
    <row r="75" spans="2:15" ht="18" customHeight="1" x14ac:dyDescent="0.15">
      <c r="C75" s="19" t="s">
        <v>28</v>
      </c>
      <c r="D75" s="20">
        <v>12</v>
      </c>
      <c r="E75" s="20">
        <v>1219</v>
      </c>
      <c r="F75" s="44">
        <f t="shared" ref="F75:F80" si="1">FLOOR(E75,D75)/D75</f>
        <v>101</v>
      </c>
      <c r="G75" s="44">
        <f t="shared" ref="G75:G80" si="2">MOD(E75,D75)</f>
        <v>7</v>
      </c>
      <c r="K75" s="19" t="s">
        <v>28</v>
      </c>
      <c r="L75" s="20">
        <v>12</v>
      </c>
      <c r="M75" s="20">
        <v>1219</v>
      </c>
      <c r="N75" s="44"/>
      <c r="O75" s="44"/>
    </row>
    <row r="76" spans="2:15" ht="18" customHeight="1" x14ac:dyDescent="0.15">
      <c r="C76" s="21" t="s">
        <v>29</v>
      </c>
      <c r="D76" s="22">
        <v>10</v>
      </c>
      <c r="E76" s="22">
        <v>643</v>
      </c>
      <c r="F76" s="45">
        <f t="shared" si="1"/>
        <v>64</v>
      </c>
      <c r="G76" s="45">
        <f t="shared" si="2"/>
        <v>3</v>
      </c>
      <c r="K76" s="21" t="s">
        <v>29</v>
      </c>
      <c r="L76" s="22">
        <v>10</v>
      </c>
      <c r="M76" s="22">
        <v>643</v>
      </c>
      <c r="N76" s="45"/>
      <c r="O76" s="45"/>
    </row>
    <row r="77" spans="2:15" ht="18" customHeight="1" x14ac:dyDescent="0.15">
      <c r="C77" s="23" t="s">
        <v>32</v>
      </c>
      <c r="D77" s="24">
        <v>5</v>
      </c>
      <c r="E77" s="24">
        <v>876</v>
      </c>
      <c r="F77" s="46">
        <f t="shared" si="1"/>
        <v>175</v>
      </c>
      <c r="G77" s="46">
        <f t="shared" si="2"/>
        <v>1</v>
      </c>
      <c r="K77" s="23" t="s">
        <v>30</v>
      </c>
      <c r="L77" s="24">
        <v>5</v>
      </c>
      <c r="M77" s="24">
        <v>876</v>
      </c>
      <c r="N77" s="46"/>
      <c r="O77" s="46"/>
    </row>
    <row r="78" spans="2:15" ht="18" customHeight="1" x14ac:dyDescent="0.15">
      <c r="C78" s="23" t="s">
        <v>31</v>
      </c>
      <c r="D78" s="24">
        <v>6</v>
      </c>
      <c r="E78" s="24">
        <v>69</v>
      </c>
      <c r="F78" s="46">
        <f t="shared" si="1"/>
        <v>11</v>
      </c>
      <c r="G78" s="46">
        <f t="shared" si="2"/>
        <v>3</v>
      </c>
      <c r="K78" s="23" t="s">
        <v>31</v>
      </c>
      <c r="L78" s="24">
        <v>6</v>
      </c>
      <c r="M78" s="24">
        <v>69</v>
      </c>
      <c r="N78" s="46"/>
      <c r="O78" s="46"/>
    </row>
    <row r="79" spans="2:15" ht="18" customHeight="1" x14ac:dyDescent="0.15">
      <c r="C79" s="23" t="s">
        <v>33</v>
      </c>
      <c r="D79" s="24">
        <v>100</v>
      </c>
      <c r="E79" s="24">
        <v>3897</v>
      </c>
      <c r="F79" s="46">
        <f t="shared" si="1"/>
        <v>38</v>
      </c>
      <c r="G79" s="46">
        <f t="shared" si="2"/>
        <v>97</v>
      </c>
      <c r="K79" s="23" t="s">
        <v>33</v>
      </c>
      <c r="L79" s="24">
        <v>100</v>
      </c>
      <c r="M79" s="24">
        <v>3897</v>
      </c>
      <c r="N79" s="46"/>
      <c r="O79" s="46"/>
    </row>
    <row r="80" spans="2:15" ht="18" customHeight="1" x14ac:dyDescent="0.15">
      <c r="C80" s="25" t="s">
        <v>34</v>
      </c>
      <c r="D80" s="26">
        <v>24</v>
      </c>
      <c r="E80" s="26">
        <v>812</v>
      </c>
      <c r="F80" s="47">
        <f t="shared" si="1"/>
        <v>33</v>
      </c>
      <c r="G80" s="47">
        <f t="shared" si="2"/>
        <v>20</v>
      </c>
      <c r="K80" s="25" t="s">
        <v>34</v>
      </c>
      <c r="L80" s="26">
        <v>24</v>
      </c>
      <c r="M80" s="26">
        <v>812</v>
      </c>
      <c r="N80" s="47"/>
      <c r="O80" s="47"/>
    </row>
    <row r="81" spans="2:15" ht="18" customHeight="1" x14ac:dyDescent="0.15">
      <c r="C81" s="27" t="s">
        <v>35</v>
      </c>
      <c r="D81" s="28" t="s">
        <v>37</v>
      </c>
      <c r="E81" s="29">
        <f>SUM(E75:E80)</f>
        <v>7516</v>
      </c>
      <c r="F81" s="48">
        <f>SUM(F75:F80)</f>
        <v>422</v>
      </c>
      <c r="G81" s="48">
        <f>SUM(G75:G80)</f>
        <v>131</v>
      </c>
      <c r="K81" s="27" t="s">
        <v>35</v>
      </c>
      <c r="L81" s="28" t="s">
        <v>36</v>
      </c>
      <c r="M81" s="29">
        <f>SUM(M75:M80)</f>
        <v>7516</v>
      </c>
      <c r="N81" s="48"/>
      <c r="O81" s="48"/>
    </row>
    <row r="84" spans="2:15" ht="18" customHeight="1" x14ac:dyDescent="0.15">
      <c r="B84" s="51" t="s">
        <v>53</v>
      </c>
      <c r="C84" s="51"/>
      <c r="D84" s="51"/>
      <c r="E84" s="51"/>
      <c r="J84" s="51" t="s">
        <v>53</v>
      </c>
      <c r="K84" s="51"/>
      <c r="L84" s="51"/>
      <c r="M84" s="51"/>
    </row>
    <row r="85" spans="2:15" ht="18" customHeight="1" x14ac:dyDescent="0.15">
      <c r="B85" s="10"/>
      <c r="J85" s="10"/>
    </row>
    <row r="86" spans="2:15" ht="18" customHeight="1" x14ac:dyDescent="0.15">
      <c r="E86" s="15" t="s">
        <v>50</v>
      </c>
      <c r="J86" s="15"/>
    </row>
    <row r="92" spans="2:15" ht="18" customHeight="1" x14ac:dyDescent="0.15">
      <c r="L92" s="50" t="s">
        <v>13</v>
      </c>
      <c r="M92" s="50"/>
      <c r="N92" s="50"/>
      <c r="O92" s="50"/>
    </row>
    <row r="95" spans="2:15" ht="18" customHeight="1" x14ac:dyDescent="0.15">
      <c r="C95" s="43" t="s">
        <v>23</v>
      </c>
      <c r="D95" s="43" t="s">
        <v>24</v>
      </c>
      <c r="E95" s="43" t="s">
        <v>25</v>
      </c>
      <c r="F95" s="43" t="s">
        <v>26</v>
      </c>
      <c r="G95" s="43" t="s">
        <v>38</v>
      </c>
      <c r="K95" s="43" t="s">
        <v>23</v>
      </c>
      <c r="L95" s="43" t="s">
        <v>24</v>
      </c>
      <c r="M95" s="43" t="s">
        <v>25</v>
      </c>
      <c r="N95" s="43" t="s">
        <v>26</v>
      </c>
      <c r="O95" s="43" t="s">
        <v>38</v>
      </c>
    </row>
    <row r="96" spans="2:15" ht="18" customHeight="1" x14ac:dyDescent="0.15">
      <c r="C96" s="19" t="s">
        <v>28</v>
      </c>
      <c r="D96" s="20">
        <v>12</v>
      </c>
      <c r="E96" s="20">
        <v>1219</v>
      </c>
      <c r="F96" s="44">
        <f t="shared" ref="F96:F101" si="3">CEILING(E96,D96)/D96</f>
        <v>102</v>
      </c>
      <c r="G96" s="44">
        <f t="shared" ref="G96:G101" si="4">D96*F96-E96</f>
        <v>5</v>
      </c>
      <c r="K96" s="19" t="s">
        <v>28</v>
      </c>
      <c r="L96" s="20">
        <v>12</v>
      </c>
      <c r="M96" s="20">
        <v>1219</v>
      </c>
      <c r="N96" s="44"/>
      <c r="O96" s="44"/>
    </row>
    <row r="97" spans="3:15" ht="18" customHeight="1" x14ac:dyDescent="0.15">
      <c r="C97" s="21" t="s">
        <v>29</v>
      </c>
      <c r="D97" s="22">
        <v>10</v>
      </c>
      <c r="E97" s="22">
        <v>643</v>
      </c>
      <c r="F97" s="45">
        <f t="shared" si="3"/>
        <v>65</v>
      </c>
      <c r="G97" s="45">
        <f t="shared" si="4"/>
        <v>7</v>
      </c>
      <c r="K97" s="21" t="s">
        <v>29</v>
      </c>
      <c r="L97" s="22">
        <v>10</v>
      </c>
      <c r="M97" s="22">
        <v>643</v>
      </c>
      <c r="N97" s="45"/>
      <c r="O97" s="45"/>
    </row>
    <row r="98" spans="3:15" ht="18" customHeight="1" x14ac:dyDescent="0.15">
      <c r="C98" s="23" t="s">
        <v>30</v>
      </c>
      <c r="D98" s="24">
        <v>5</v>
      </c>
      <c r="E98" s="24">
        <v>876</v>
      </c>
      <c r="F98" s="46">
        <f t="shared" si="3"/>
        <v>176</v>
      </c>
      <c r="G98" s="46">
        <f t="shared" si="4"/>
        <v>4</v>
      </c>
      <c r="K98" s="23" t="s">
        <v>32</v>
      </c>
      <c r="L98" s="24">
        <v>5</v>
      </c>
      <c r="M98" s="24">
        <v>876</v>
      </c>
      <c r="N98" s="46"/>
      <c r="O98" s="46"/>
    </row>
    <row r="99" spans="3:15" ht="18" customHeight="1" x14ac:dyDescent="0.15">
      <c r="C99" s="23" t="s">
        <v>31</v>
      </c>
      <c r="D99" s="24">
        <v>6</v>
      </c>
      <c r="E99" s="24">
        <v>69</v>
      </c>
      <c r="F99" s="46">
        <f t="shared" si="3"/>
        <v>12</v>
      </c>
      <c r="G99" s="46">
        <f t="shared" si="4"/>
        <v>3</v>
      </c>
      <c r="K99" s="23" t="s">
        <v>31</v>
      </c>
      <c r="L99" s="24">
        <v>6</v>
      </c>
      <c r="M99" s="24">
        <v>69</v>
      </c>
      <c r="N99" s="46"/>
      <c r="O99" s="46"/>
    </row>
    <row r="100" spans="3:15" ht="18" customHeight="1" x14ac:dyDescent="0.15">
      <c r="C100" s="23" t="s">
        <v>33</v>
      </c>
      <c r="D100" s="24">
        <v>100</v>
      </c>
      <c r="E100" s="24">
        <v>3897</v>
      </c>
      <c r="F100" s="46">
        <f t="shared" si="3"/>
        <v>39</v>
      </c>
      <c r="G100" s="46">
        <f t="shared" si="4"/>
        <v>3</v>
      </c>
      <c r="K100" s="23" t="s">
        <v>33</v>
      </c>
      <c r="L100" s="24">
        <v>100</v>
      </c>
      <c r="M100" s="24">
        <v>3897</v>
      </c>
      <c r="N100" s="46"/>
      <c r="O100" s="46"/>
    </row>
    <row r="101" spans="3:15" ht="18" customHeight="1" x14ac:dyDescent="0.15">
      <c r="C101" s="25" t="s">
        <v>34</v>
      </c>
      <c r="D101" s="26">
        <v>24</v>
      </c>
      <c r="E101" s="26">
        <v>812</v>
      </c>
      <c r="F101" s="47">
        <f t="shared" si="3"/>
        <v>34</v>
      </c>
      <c r="G101" s="47">
        <f t="shared" si="4"/>
        <v>4</v>
      </c>
      <c r="K101" s="25" t="s">
        <v>34</v>
      </c>
      <c r="L101" s="26">
        <v>24</v>
      </c>
      <c r="M101" s="26">
        <v>812</v>
      </c>
      <c r="N101" s="47"/>
      <c r="O101" s="47"/>
    </row>
    <row r="102" spans="3:15" ht="18" customHeight="1" x14ac:dyDescent="0.15">
      <c r="C102" s="27" t="s">
        <v>35</v>
      </c>
      <c r="D102" s="28" t="s">
        <v>36</v>
      </c>
      <c r="E102" s="29">
        <f>SUM(E96:E101)</f>
        <v>7516</v>
      </c>
      <c r="F102" s="48">
        <f>SUM(F96:F101)</f>
        <v>428</v>
      </c>
      <c r="G102" s="48">
        <f>SUM(G96:G101)</f>
        <v>26</v>
      </c>
      <c r="K102" s="27" t="s">
        <v>35</v>
      </c>
      <c r="L102" s="28" t="s">
        <v>36</v>
      </c>
      <c r="M102" s="29">
        <f>SUM(M96:M101)</f>
        <v>7516</v>
      </c>
      <c r="N102" s="48"/>
      <c r="O102" s="48"/>
    </row>
    <row r="106" spans="3:15" ht="18" customHeight="1" x14ac:dyDescent="0.15">
      <c r="E106" s="30"/>
    </row>
  </sheetData>
  <mergeCells count="11">
    <mergeCell ref="K45:N45"/>
    <mergeCell ref="A1:G1"/>
    <mergeCell ref="C10:N10"/>
    <mergeCell ref="D14:D18"/>
    <mergeCell ref="B21:D21"/>
    <mergeCell ref="C35:G36"/>
    <mergeCell ref="L92:O92"/>
    <mergeCell ref="B63:E63"/>
    <mergeCell ref="J63:M63"/>
    <mergeCell ref="B84:E84"/>
    <mergeCell ref="J84:M84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2017-02-28T04:40:01Z</dcterms:created>
  <dcterms:modified xsi:type="dcterms:W3CDTF">2017-03-26T07:22:06Z</dcterms:modified>
</cp:coreProperties>
</file>