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05-基本関数\04-検索／行列関数\"/>
    </mc:Choice>
  </mc:AlternateContent>
  <xr:revisionPtr revIDLastSave="0" documentId="13_ncr:1_{28106A46-8439-44B7-A853-35F14AA56E3D}" xr6:coauthVersionLast="47" xr6:coauthVersionMax="47" xr10:uidLastSave="{00000000-0000-0000-0000-000000000000}"/>
  <bookViews>
    <workbookView xWindow="1164" yWindow="60" windowWidth="20472" windowHeight="12720" xr2:uid="{A7656C4B-A7A9-4111-9CE1-8D95D804262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6" i="1" l="1"/>
  <c r="F168" i="1"/>
  <c r="E168" i="1"/>
  <c r="D168" i="1"/>
  <c r="C168" i="1"/>
  <c r="F167" i="1"/>
  <c r="E167" i="1"/>
  <c r="D167" i="1"/>
  <c r="C167" i="1"/>
  <c r="F166" i="1"/>
  <c r="E166" i="1"/>
  <c r="D166" i="1"/>
  <c r="C166" i="1"/>
  <c r="F165" i="1"/>
  <c r="E165" i="1"/>
  <c r="D165" i="1"/>
  <c r="C165" i="1"/>
  <c r="F164" i="1"/>
  <c r="E164" i="1"/>
  <c r="D164" i="1"/>
  <c r="C164" i="1"/>
  <c r="E133" i="1"/>
  <c r="D133" i="1"/>
  <c r="E132" i="1"/>
  <c r="D132" i="1"/>
  <c r="E131" i="1"/>
  <c r="D131" i="1"/>
  <c r="E130" i="1"/>
  <c r="D130" i="1"/>
  <c r="E129" i="1"/>
  <c r="D129" i="1"/>
  <c r="D85" i="1"/>
  <c r="D57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D57" authorId="0" shapeId="0" xr:uid="{A698609D-B53F-4E31-8826-3A7AD9B79331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HLOOKUP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57"/>
            <rFont val="ＭＳ Ｐゴシック"/>
            <family val="3"/>
            <charset val="128"/>
          </rPr>
          <t>C56</t>
        </r>
        <r>
          <rPr>
            <b/>
            <sz val="14"/>
            <color indexed="12"/>
            <rFont val="ＭＳ Ｐゴシック"/>
            <family val="3"/>
            <charset val="128"/>
          </rPr>
          <t>,K63:N65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8"/>
            <color indexed="60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8"/>
            <color indexed="81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D85" authorId="0" shapeId="0" xr:uid="{AF86E38F-026C-47E8-AE95-02DAA0961229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HLOOKUP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57"/>
            <rFont val="ＭＳ Ｐゴシック"/>
            <family val="3"/>
            <charset val="128"/>
          </rPr>
          <t>C84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2"/>
            <rFont val="ＭＳ Ｐゴシック"/>
            <family val="3"/>
            <charset val="128"/>
          </rPr>
          <t>K79:N81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8"/>
            <color indexed="60"/>
            <rFont val="ＭＳ Ｐゴシック"/>
            <family val="3"/>
            <charset val="128"/>
          </rPr>
          <t>3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8"/>
            <color indexed="81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</text>
    </comment>
    <comment ref="D96" authorId="0" shapeId="0" xr:uid="{5307D1DC-0A6D-4FA5-A85C-5D74ACAFE396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HLOOKUP</t>
        </r>
        <r>
          <rPr>
            <b/>
            <sz val="14"/>
            <color indexed="81"/>
            <rFont val="ＭＳ Ｐゴシック"/>
            <family val="3"/>
            <charset val="128"/>
          </rPr>
          <t>(</t>
        </r>
        <r>
          <rPr>
            <b/>
            <sz val="14"/>
            <color indexed="57"/>
            <rFont val="ＭＳ Ｐゴシック"/>
            <family val="3"/>
            <charset val="128"/>
          </rPr>
          <t>C95</t>
        </r>
        <r>
          <rPr>
            <b/>
            <sz val="14"/>
            <color indexed="39"/>
            <rFont val="ＭＳ Ｐゴシック"/>
            <family val="3"/>
            <charset val="128"/>
          </rPr>
          <t>L96:O9</t>
        </r>
        <r>
          <rPr>
            <b/>
            <sz val="14"/>
            <color indexed="12"/>
            <rFont val="ＭＳ Ｐゴシック"/>
            <family val="3"/>
            <charset val="128"/>
          </rPr>
          <t>7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8"/>
            <color indexed="60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8"/>
            <color indexed="81"/>
            <rFont val="ＭＳ Ｐゴシック"/>
            <family val="3"/>
            <charset val="128"/>
          </rPr>
          <t>1</t>
        </r>
        <r>
          <rPr>
            <b/>
            <sz val="14"/>
            <color indexed="81"/>
            <rFont val="ＭＳ Ｐゴシック"/>
            <family val="3"/>
            <charset val="128"/>
          </rPr>
          <t>)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1"/>
            <rFont val="ＭＳ Ｐゴシック"/>
            <family val="3"/>
            <charset val="128"/>
          </rPr>
          <t xml:space="preserve">元表の選択範囲に注意！
</t>
        </r>
        <r>
          <rPr>
            <sz val="12"/>
            <color indexed="81"/>
            <rFont val="ＭＳ Ｐゴシック"/>
            <family val="3"/>
            <charset val="128"/>
          </rPr>
          <t>※</t>
        </r>
        <r>
          <rPr>
            <u/>
            <sz val="12"/>
            <color indexed="81"/>
            <rFont val="ＭＳ Ｐゴシック"/>
            <family val="3"/>
            <charset val="128"/>
          </rPr>
          <t>「車NO」の行は、選択しません。</t>
        </r>
      </text>
    </comment>
    <comment ref="D129" authorId="0" shapeId="0" xr:uid="{F053C2A1-653E-4031-A09E-598EC5062452}">
      <text>
        <r>
          <rPr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HLOOKUP</t>
        </r>
        <r>
          <rPr>
            <sz val="14"/>
            <color indexed="81"/>
            <rFont val="ＭＳ Ｐゴシック"/>
            <family val="3"/>
            <charset val="128"/>
          </rPr>
          <t>(C129,</t>
        </r>
        <r>
          <rPr>
            <b/>
            <sz val="14"/>
            <color indexed="12"/>
            <rFont val="ＭＳ Ｐゴシック"/>
            <family val="3"/>
            <charset val="128"/>
          </rPr>
          <t>$C$119:$G$121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2</t>
        </r>
        <r>
          <rPr>
            <b/>
            <sz val="14"/>
            <color indexed="81"/>
            <rFont val="ＭＳ Ｐゴシック"/>
            <family val="3"/>
            <charset val="128"/>
          </rPr>
          <t>,1</t>
        </r>
        <r>
          <rPr>
            <sz val="14"/>
            <color indexed="81"/>
            <rFont val="ＭＳ Ｐゴシック"/>
            <family val="3"/>
            <charset val="128"/>
          </rPr>
          <t>)</t>
        </r>
        <r>
          <rPr>
            <sz val="12"/>
            <color indexed="81"/>
            <rFont val="ＭＳ Ｐゴシック"/>
            <family val="3"/>
            <charset val="128"/>
          </rPr>
          <t xml:space="preserve">
｛範囲｝は絶対参照</t>
        </r>
      </text>
    </comment>
    <comment ref="E129" authorId="0" shapeId="0" xr:uid="{7D1E8E52-02B8-4399-A48F-7D59A34BC71C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HLOOKUP</t>
        </r>
        <r>
          <rPr>
            <b/>
            <sz val="14"/>
            <color indexed="81"/>
            <rFont val="ＭＳ Ｐゴシック"/>
            <family val="3"/>
            <charset val="128"/>
          </rPr>
          <t>(C129,</t>
        </r>
        <r>
          <rPr>
            <b/>
            <sz val="14"/>
            <color indexed="12"/>
            <rFont val="ＭＳ Ｐゴシック"/>
            <family val="3"/>
            <charset val="128"/>
          </rPr>
          <t>$C$119:$G$121</t>
        </r>
        <r>
          <rPr>
            <b/>
            <sz val="14"/>
            <color indexed="81"/>
            <rFont val="ＭＳ Ｐゴシック"/>
            <family val="3"/>
            <charset val="128"/>
          </rPr>
          <t>,</t>
        </r>
        <r>
          <rPr>
            <b/>
            <sz val="14"/>
            <color indexed="17"/>
            <rFont val="ＭＳ Ｐゴシック"/>
            <family val="3"/>
            <charset val="128"/>
          </rPr>
          <t>3</t>
        </r>
        <r>
          <rPr>
            <b/>
            <sz val="14"/>
            <color indexed="81"/>
            <rFont val="ＭＳ Ｐゴシック"/>
            <family val="3"/>
            <charset val="128"/>
          </rPr>
          <t>,1)</t>
        </r>
        <r>
          <rPr>
            <b/>
            <sz val="11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｛範囲｝は絶対参照！</t>
        </r>
      </text>
    </comment>
    <comment ref="C164" authorId="0" shapeId="0" xr:uid="{2076C992-9F26-401B-A32C-143E96163C7F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HLOOKUP</t>
        </r>
        <r>
          <rPr>
            <b/>
            <sz val="14"/>
            <color indexed="81"/>
            <rFont val="ＭＳ Ｐゴシック"/>
            <family val="3"/>
            <charset val="128"/>
          </rPr>
          <t>(B164,</t>
        </r>
        <r>
          <rPr>
            <b/>
            <sz val="14"/>
            <color indexed="12"/>
            <rFont val="ＭＳ Ｐゴシック"/>
            <family val="3"/>
            <charset val="128"/>
          </rPr>
          <t>$C$155:$G$159</t>
        </r>
        <r>
          <rPr>
            <b/>
            <sz val="14"/>
            <color indexed="81"/>
            <rFont val="ＭＳ Ｐゴシック"/>
            <family val="3"/>
            <charset val="128"/>
          </rPr>
          <t>,4,1)</t>
        </r>
      </text>
    </comment>
    <comment ref="D164" authorId="0" shapeId="0" xr:uid="{614C9394-AF68-4837-BFA0-83DFC85AF848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HLOOKUP</t>
        </r>
        <r>
          <rPr>
            <b/>
            <sz val="14"/>
            <color indexed="81"/>
            <rFont val="ＭＳ Ｐゴシック"/>
            <family val="3"/>
            <charset val="128"/>
          </rPr>
          <t>(B164,</t>
        </r>
        <r>
          <rPr>
            <b/>
            <sz val="14"/>
            <color indexed="12"/>
            <rFont val="ＭＳ Ｐゴシック"/>
            <family val="3"/>
            <charset val="128"/>
          </rPr>
          <t>$C$155:$G$159</t>
        </r>
        <r>
          <rPr>
            <b/>
            <sz val="14"/>
            <color indexed="81"/>
            <rFont val="ＭＳ Ｐゴシック"/>
            <family val="3"/>
            <charset val="128"/>
          </rPr>
          <t>,2,1)</t>
        </r>
      </text>
    </comment>
    <comment ref="E164" authorId="0" shapeId="0" xr:uid="{1444B128-6957-4C77-927E-04DA71D26B61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HLOOKUP</t>
        </r>
        <r>
          <rPr>
            <b/>
            <sz val="14"/>
            <color indexed="81"/>
            <rFont val="ＭＳ Ｐゴシック"/>
            <family val="3"/>
            <charset val="128"/>
          </rPr>
          <t>(B164,</t>
        </r>
        <r>
          <rPr>
            <b/>
            <sz val="14"/>
            <color indexed="12"/>
            <rFont val="ＭＳ Ｐゴシック"/>
            <family val="3"/>
            <charset val="128"/>
          </rPr>
          <t>$C$155:$G$159</t>
        </r>
        <r>
          <rPr>
            <b/>
            <sz val="14"/>
            <color indexed="81"/>
            <rFont val="ＭＳ Ｐゴシック"/>
            <family val="3"/>
            <charset val="128"/>
          </rPr>
          <t>,5,1)</t>
        </r>
        <r>
          <rPr>
            <b/>
            <sz val="9"/>
            <color indexed="81"/>
            <rFont val="ＭＳ Ｐゴシック"/>
            <family val="3"/>
            <charset val="128"/>
          </rPr>
          <t xml:space="preserve">
</t>
        </r>
        <r>
          <rPr>
            <sz val="12"/>
            <color indexed="81"/>
            <rFont val="ＭＳ Ｐゴシック"/>
            <family val="3"/>
            <charset val="128"/>
          </rPr>
          <t>「日付」の</t>
        </r>
        <r>
          <rPr>
            <sz val="12"/>
            <color indexed="12"/>
            <rFont val="ＭＳ Ｐゴシック"/>
            <family val="3"/>
            <charset val="128"/>
          </rPr>
          <t>書式設定</t>
        </r>
        <r>
          <rPr>
            <sz val="12"/>
            <color indexed="81"/>
            <rFont val="ＭＳ Ｐゴシック"/>
            <family val="3"/>
            <charset val="128"/>
          </rPr>
          <t>を変更</t>
        </r>
      </text>
    </comment>
    <comment ref="F164" authorId="0" shapeId="0" xr:uid="{1CF69345-F5C3-4A75-BC6C-2872109D673D}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0"/>
            <rFont val="ＭＳ Ｐゴシック"/>
            <family val="3"/>
            <charset val="128"/>
          </rPr>
          <t>HLOOKUP</t>
        </r>
        <r>
          <rPr>
            <b/>
            <sz val="14"/>
            <color indexed="81"/>
            <rFont val="ＭＳ Ｐゴシック"/>
            <family val="3"/>
            <charset val="128"/>
          </rPr>
          <t>(B164,</t>
        </r>
        <r>
          <rPr>
            <b/>
            <sz val="14"/>
            <color indexed="12"/>
            <rFont val="ＭＳ Ｐゴシック"/>
            <family val="3"/>
            <charset val="128"/>
          </rPr>
          <t>$C$155:$G$159</t>
        </r>
        <r>
          <rPr>
            <b/>
            <sz val="14"/>
            <color indexed="81"/>
            <rFont val="ＭＳ Ｐゴシック"/>
            <family val="3"/>
            <charset val="128"/>
          </rPr>
          <t>,3,1)</t>
        </r>
      </text>
    </comment>
  </commentList>
</comments>
</file>

<file path=xl/sharedStrings.xml><?xml version="1.0" encoding="utf-8"?>
<sst xmlns="http://schemas.openxmlformats.org/spreadsheetml/2006/main" count="181" uniqueCount="83">
  <si>
    <r>
      <t>V</t>
    </r>
    <r>
      <rPr>
        <b/>
        <sz val="12"/>
        <rFont val="ＭＳ Ｐゴシック"/>
        <family val="3"/>
        <charset val="128"/>
      </rPr>
      <t>LOOKUPは</t>
    </r>
    <phoneticPr fontId="4"/>
  </si>
  <si>
    <t>縦方向</t>
    <rPh sb="0" eb="3">
      <t>タテホウコウ</t>
    </rPh>
    <phoneticPr fontId="4"/>
  </si>
  <si>
    <r>
      <t>H</t>
    </r>
    <r>
      <rPr>
        <b/>
        <sz val="12"/>
        <rFont val="ＭＳ Ｐゴシック"/>
        <family val="3"/>
        <charset val="128"/>
      </rPr>
      <t>LOOKUPは</t>
    </r>
    <phoneticPr fontId="4"/>
  </si>
  <si>
    <t>横方向</t>
    <rPh sb="0" eb="3">
      <t>ヨコホウコウ</t>
    </rPh>
    <phoneticPr fontId="4"/>
  </si>
  <si>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</si>
  <si>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t>様々な関数を利用してみましょう。</t>
    <rPh sb="0" eb="2">
      <t>サマザマ</t>
    </rPh>
    <rPh sb="3" eb="5">
      <t>カンスウ</t>
    </rPh>
    <rPh sb="6" eb="8">
      <t>リヨウ</t>
    </rPh>
    <phoneticPr fontId="4"/>
  </si>
  <si>
    <t>関数とは</t>
    <rPh sb="0" eb="2">
      <t>カンスウ</t>
    </rPh>
    <phoneticPr fontId="4"/>
  </si>
  <si>
    <t>「関数」というと｛三角関数｝｛二次関数｝・・・などと数学的な感じで腰が引けてそまいそうですね。</t>
    <rPh sb="1" eb="3">
      <t>カンスウ</t>
    </rPh>
    <rPh sb="9" eb="11">
      <t>サンカク</t>
    </rPh>
    <rPh sb="11" eb="13">
      <t>カンスウ</t>
    </rPh>
    <rPh sb="15" eb="17">
      <t>ニジ</t>
    </rPh>
    <rPh sb="17" eb="19">
      <t>カンスウ</t>
    </rPh>
    <rPh sb="26" eb="28">
      <t>スウガク</t>
    </rPh>
    <rPh sb="28" eb="29">
      <t>テキ</t>
    </rPh>
    <rPh sb="30" eb="31">
      <t>カン</t>
    </rPh>
    <rPh sb="33" eb="34">
      <t>コシ</t>
    </rPh>
    <rPh sb="35" eb="36">
      <t>ヒ</t>
    </rPh>
    <phoneticPr fontId="4"/>
  </si>
  <si>
    <t>そんなに難しい世界ではなく、とても楽に計算結果などを導き出す大変に便利な操作です。</t>
    <rPh sb="4" eb="5">
      <t>ムズカ</t>
    </rPh>
    <rPh sb="7" eb="9">
      <t>セカイ</t>
    </rPh>
    <rPh sb="17" eb="18">
      <t>ラク</t>
    </rPh>
    <rPh sb="19" eb="21">
      <t>ケイサン</t>
    </rPh>
    <rPh sb="21" eb="23">
      <t>ケッカ</t>
    </rPh>
    <rPh sb="26" eb="27">
      <t>ミチビ</t>
    </rPh>
    <rPh sb="28" eb="29">
      <t>ダ</t>
    </rPh>
    <rPh sb="30" eb="32">
      <t>タイヘン</t>
    </rPh>
    <rPh sb="33" eb="35">
      <t>ベンリ</t>
    </rPh>
    <rPh sb="36" eb="38">
      <t>ソウサ</t>
    </rPh>
    <phoneticPr fontId="4"/>
  </si>
  <si>
    <t>様々な計算を簡単にできるように、命令する道具です。</t>
    <rPh sb="0" eb="2">
      <t>サマザマ</t>
    </rPh>
    <rPh sb="3" eb="5">
      <t>ケイサン</t>
    </rPh>
    <rPh sb="16" eb="18">
      <t>メイレイ</t>
    </rPh>
    <rPh sb="20" eb="22">
      <t>ドウグ</t>
    </rPh>
    <phoneticPr fontId="4"/>
  </si>
  <si>
    <t>「関数」の操作を覚えると、エクセルにはまるかも知れません。</t>
    <rPh sb="1" eb="3">
      <t>カンスウ</t>
    </rPh>
    <rPh sb="5" eb="7">
      <t>ソウサ</t>
    </rPh>
    <rPh sb="8" eb="9">
      <t>オボ</t>
    </rPh>
    <rPh sb="23" eb="24">
      <t>シ</t>
    </rPh>
    <phoneticPr fontId="4"/>
  </si>
  <si>
    <t>まず、操作の流れを覚えましょう</t>
    <rPh sb="3" eb="5">
      <t>ソウサ</t>
    </rPh>
    <rPh sb="6" eb="7">
      <t>ナガ</t>
    </rPh>
    <rPh sb="9" eb="10">
      <t>オボ</t>
    </rPh>
    <phoneticPr fontId="4"/>
  </si>
  <si>
    <t>「関数」の使い方</t>
    <rPh sb="1" eb="3">
      <t>カンスウ</t>
    </rPh>
    <rPh sb="5" eb="6">
      <t>ツカ</t>
    </rPh>
    <rPh sb="7" eb="8">
      <t>カタ</t>
    </rPh>
    <phoneticPr fontId="4"/>
  </si>
  <si>
    <t>①計算結果を表示するセルを選択します。</t>
    <rPh sb="1" eb="3">
      <t>ケイサン</t>
    </rPh>
    <rPh sb="3" eb="5">
      <t>ケッカ</t>
    </rPh>
    <rPh sb="6" eb="8">
      <t>ヒョウジ</t>
    </rPh>
    <rPh sb="13" eb="15">
      <t>センタク</t>
    </rPh>
    <phoneticPr fontId="4"/>
  </si>
  <si>
    <r>
      <t>②関数を命令す方法　（「</t>
    </r>
    <r>
      <rPr>
        <b/>
        <sz val="12"/>
        <color theme="1"/>
        <rFont val="ＭＳ Ｐゴシック"/>
        <family val="3"/>
        <charset val="128"/>
      </rPr>
      <t>数式</t>
    </r>
    <r>
      <rPr>
        <sz val="12"/>
        <color theme="1"/>
        <rFont val="ＭＳ Ｐゴシック"/>
        <family val="3"/>
        <charset val="128"/>
      </rPr>
      <t>」タブの「</t>
    </r>
    <r>
      <rPr>
        <b/>
        <sz val="12"/>
        <color theme="1"/>
        <rFont val="ＭＳ Ｐゴシック"/>
        <family val="3"/>
        <charset val="128"/>
      </rPr>
      <t>関数ライブラリー</t>
    </r>
    <r>
      <rPr>
        <sz val="12"/>
        <color theme="1"/>
        <rFont val="ＭＳ Ｐゴシック"/>
        <family val="3"/>
        <charset val="128"/>
      </rPr>
      <t>」から選択でも可）</t>
    </r>
    <rPh sb="1" eb="3">
      <t>カンスウ</t>
    </rPh>
    <rPh sb="4" eb="6">
      <t>メイレイ</t>
    </rPh>
    <rPh sb="7" eb="9">
      <t>ホウホウ</t>
    </rPh>
    <rPh sb="12" eb="14">
      <t>スウシキ</t>
    </rPh>
    <rPh sb="19" eb="21">
      <t>カンスウ</t>
    </rPh>
    <rPh sb="30" eb="32">
      <t>センタク</t>
    </rPh>
    <rPh sb="34" eb="35">
      <t>カ</t>
    </rPh>
    <phoneticPr fontId="4"/>
  </si>
  <si>
    <t>１、「Σ」ボタンの右横にある▼をクリックして</t>
    <rPh sb="9" eb="11">
      <t>ミギヨコ</t>
    </rPh>
    <phoneticPr fontId="4"/>
  </si>
  <si>
    <r>
      <t>　　｛</t>
    </r>
    <r>
      <rPr>
        <sz val="12"/>
        <color indexed="12"/>
        <rFont val="ＭＳ Ｐゴシック"/>
        <family val="3"/>
        <charset val="128"/>
      </rPr>
      <t>その他の関数</t>
    </r>
    <r>
      <rPr>
        <sz val="12"/>
        <color theme="1"/>
        <rFont val="ＭＳ Ｐゴシック"/>
        <family val="3"/>
        <charset val="128"/>
      </rPr>
      <t>」を選択する。</t>
    </r>
    <rPh sb="5" eb="6">
      <t>タ</t>
    </rPh>
    <rPh sb="7" eb="9">
      <t>カンスウ</t>
    </rPh>
    <rPh sb="11" eb="13">
      <t>センタク</t>
    </rPh>
    <phoneticPr fontId="4"/>
  </si>
  <si>
    <r>
      <t>２、「数式バー」の左横にある、　　「</t>
    </r>
    <r>
      <rPr>
        <sz val="12"/>
        <color indexed="12"/>
        <rFont val="ＭＳ Ｐゴシック"/>
        <family val="3"/>
        <charset val="128"/>
      </rPr>
      <t>関数の挿入</t>
    </r>
    <r>
      <rPr>
        <sz val="12"/>
        <color theme="1"/>
        <rFont val="ＭＳ Ｐゴシック"/>
        <family val="3"/>
        <charset val="128"/>
      </rPr>
      <t>」ボタンをクリック</t>
    </r>
    <rPh sb="3" eb="5">
      <t>スウシキ</t>
    </rPh>
    <rPh sb="9" eb="10">
      <t>ヒダリ</t>
    </rPh>
    <rPh sb="10" eb="11">
      <t>ヨコ</t>
    </rPh>
    <rPh sb="18" eb="20">
      <t>カンスウ</t>
    </rPh>
    <rPh sb="21" eb="23">
      <t>ソウニュウ</t>
    </rPh>
    <phoneticPr fontId="4"/>
  </si>
  <si>
    <t>③何れかの方法を選択すると、右にある画面が表示されます。</t>
    <rPh sb="1" eb="2">
      <t>イズ</t>
    </rPh>
    <rPh sb="5" eb="7">
      <t>ホウホウ</t>
    </rPh>
    <rPh sb="8" eb="10">
      <t>センタク</t>
    </rPh>
    <rPh sb="14" eb="15">
      <t>ミギ</t>
    </rPh>
    <rPh sb="18" eb="20">
      <t>ガメン</t>
    </rPh>
    <rPh sb="21" eb="23">
      <t>ヒョウジ</t>
    </rPh>
    <phoneticPr fontId="4"/>
  </si>
  <si>
    <r>
      <t>④最初に使う関数を</t>
    </r>
    <r>
      <rPr>
        <sz val="12"/>
        <color indexed="10"/>
        <rFont val="ＭＳ Ｐゴシック"/>
        <family val="3"/>
        <charset val="128"/>
      </rPr>
      <t>（１）</t>
    </r>
    <r>
      <rPr>
        <sz val="12"/>
        <color indexed="8"/>
        <rFont val="ＭＳ Ｐゴシック"/>
        <family val="3"/>
        <charset val="128"/>
      </rPr>
      <t>「</t>
    </r>
    <r>
      <rPr>
        <sz val="12"/>
        <color theme="1"/>
        <rFont val="ＭＳ Ｐゴシック"/>
        <family val="3"/>
        <charset val="128"/>
      </rPr>
      <t>▼」をクリックして選択します。</t>
    </r>
    <rPh sb="1" eb="3">
      <t>サイショ</t>
    </rPh>
    <rPh sb="4" eb="5">
      <t>ツカ</t>
    </rPh>
    <rPh sb="6" eb="8">
      <t>カンスウ</t>
    </rPh>
    <rPh sb="22" eb="24">
      <t>センタク</t>
    </rPh>
    <phoneticPr fontId="4"/>
  </si>
  <si>
    <r>
      <t>⑤</t>
    </r>
    <r>
      <rPr>
        <sz val="12"/>
        <color indexed="10"/>
        <rFont val="ＭＳ Ｐゴシック"/>
        <family val="3"/>
        <charset val="128"/>
      </rPr>
      <t>（２）</t>
    </r>
    <r>
      <rPr>
        <sz val="12"/>
        <color theme="1"/>
        <rFont val="ＭＳ Ｐゴシック"/>
        <family val="3"/>
        <charset val="128"/>
      </rPr>
      <t>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」のリストから、使用する関数を選択します。</t>
    </r>
    <rPh sb="5" eb="8">
      <t>カンスウメイ</t>
    </rPh>
    <rPh sb="16" eb="18">
      <t>シヨウ</t>
    </rPh>
    <rPh sb="20" eb="22">
      <t>カンスウ</t>
    </rPh>
    <rPh sb="23" eb="25">
      <t>センタク</t>
    </rPh>
    <phoneticPr fontId="4"/>
  </si>
  <si>
    <t>⑥表示された「関数の引数」画面で、必要事項を指定。</t>
    <rPh sb="1" eb="3">
      <t>ヒョウジ</t>
    </rPh>
    <rPh sb="7" eb="9">
      <t>カンスウ</t>
    </rPh>
    <rPh sb="10" eb="12">
      <t>ヒキスウ</t>
    </rPh>
    <rPh sb="13" eb="15">
      <t>ガメン</t>
    </rPh>
    <rPh sb="17" eb="19">
      <t>ヒツヨウ</t>
    </rPh>
    <rPh sb="19" eb="21">
      <t>ジコウ</t>
    </rPh>
    <rPh sb="22" eb="24">
      <t>シテイ</t>
    </rPh>
    <phoneticPr fontId="4"/>
  </si>
  <si>
    <t>　　（関数の種類によって、指定の方法が異なります）</t>
    <rPh sb="3" eb="5">
      <t>カンスウ</t>
    </rPh>
    <rPh sb="6" eb="8">
      <t>シュルイ</t>
    </rPh>
    <rPh sb="13" eb="15">
      <t>シテイ</t>
    </rPh>
    <rPh sb="16" eb="18">
      <t>ホウホウ</t>
    </rPh>
    <rPh sb="19" eb="20">
      <t>コト</t>
    </rPh>
    <phoneticPr fontId="4"/>
  </si>
  <si>
    <t>⑦「OK」で確定です。</t>
    <rPh sb="6" eb="8">
      <t>カクテイ</t>
    </rPh>
    <phoneticPr fontId="4"/>
  </si>
  <si>
    <r>
      <t>関数の分類＝</t>
    </r>
    <r>
      <rPr>
        <b/>
        <sz val="14"/>
        <color indexed="12"/>
        <rFont val="ＭＳ Ｐゴシック"/>
        <family val="3"/>
        <charset val="128"/>
      </rPr>
      <t>検索／行列</t>
    </r>
    <rPh sb="6" eb="9">
      <t>ケンサクスラ</t>
    </rPh>
    <rPh sb="9" eb="11">
      <t>ギョウレツ</t>
    </rPh>
    <phoneticPr fontId="4"/>
  </si>
  <si>
    <t>左のように作成してみましょう</t>
  </si>
  <si>
    <r>
      <rPr>
        <b/>
        <sz val="12"/>
        <color rgb="FFFF0000"/>
        <rFont val="ＭＳ Ｐゴシック"/>
        <family val="3"/>
        <charset val="128"/>
      </rPr>
      <t xml:space="preserve">HLOOKUP </t>
    </r>
    <r>
      <rPr>
        <b/>
        <sz val="12"/>
        <rFont val="ＭＳ Ｐゴシック"/>
        <family val="3"/>
        <charset val="128"/>
      </rPr>
      <t>関数ー（検索／行列）</t>
    </r>
    <rPh sb="8" eb="10">
      <t>カンスウ</t>
    </rPh>
    <rPh sb="12" eb="15">
      <t>ケンサクスラ</t>
    </rPh>
    <rPh sb="15" eb="17">
      <t>ギョウレツ</t>
    </rPh>
    <phoneticPr fontId="4"/>
  </si>
  <si>
    <t>例えば</t>
    <rPh sb="0" eb="1">
      <t>タト</t>
    </rPh>
    <phoneticPr fontId="4"/>
  </si>
  <si>
    <t>　右のような元となる表を用意します。</t>
    <rPh sb="1" eb="2">
      <t>ミギ</t>
    </rPh>
    <rPh sb="6" eb="7">
      <t>モト</t>
    </rPh>
    <rPh sb="10" eb="11">
      <t>ヒョウ</t>
    </rPh>
    <rPh sb="12" eb="14">
      <t>ヨウイ</t>
    </rPh>
    <phoneticPr fontId="4"/>
  </si>
  <si>
    <r>
      <t>右の元表で、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2" eb="3">
      <t>モト</t>
    </rPh>
    <rPh sb="3" eb="4">
      <t>ヒョウ</t>
    </rPh>
    <rPh sb="8" eb="10">
      <t>ケイサン</t>
    </rPh>
    <rPh sb="10" eb="11">
      <t>シキ</t>
    </rPh>
    <rPh sb="12" eb="14">
      <t>セッテイ</t>
    </rPh>
    <phoneticPr fontId="4"/>
  </si>
  <si>
    <t>車ＮＯ</t>
    <rPh sb="0" eb="1">
      <t>クルマ</t>
    </rPh>
    <phoneticPr fontId="4"/>
  </si>
  <si>
    <t>管理者</t>
    <rPh sb="0" eb="2">
      <t>カンリ</t>
    </rPh>
    <rPh sb="2" eb="3">
      <t>シャ</t>
    </rPh>
    <phoneticPr fontId="4"/>
  </si>
  <si>
    <t>答</t>
    <rPh sb="0" eb="1">
      <t>コタエ</t>
    </rPh>
    <phoneticPr fontId="4"/>
  </si>
  <si>
    <t>※好きな「車NO]を入力して下さい。</t>
    <rPh sb="1" eb="2">
      <t>ス</t>
    </rPh>
    <rPh sb="5" eb="6">
      <t>クルマ</t>
    </rPh>
    <rPh sb="10" eb="12">
      <t>ニュウリョク</t>
    </rPh>
    <rPh sb="14" eb="15">
      <t>クダ</t>
    </rPh>
    <phoneticPr fontId="4"/>
  </si>
  <si>
    <t>方法</t>
    <rPh sb="0" eb="2">
      <t>ホウホウ</t>
    </rPh>
    <phoneticPr fontId="4"/>
  </si>
  <si>
    <t>①計算結果を表示するセルをクリックで選択</t>
    <rPh sb="1" eb="3">
      <t>ケイサン</t>
    </rPh>
    <rPh sb="3" eb="5">
      <t>ケッカ</t>
    </rPh>
    <rPh sb="6" eb="8">
      <t>ヒョウジ</t>
    </rPh>
    <rPh sb="18" eb="20">
      <t>センタク</t>
    </rPh>
    <phoneticPr fontId="4"/>
  </si>
  <si>
    <t>②「関数の挿入」画面を表示→　　　をクリック。</t>
    <rPh sb="2" eb="4">
      <t>カンスウ</t>
    </rPh>
    <rPh sb="5" eb="7">
      <t>ソウニュウ</t>
    </rPh>
    <rPh sb="8" eb="10">
      <t>ガメン</t>
    </rPh>
    <rPh sb="11" eb="13">
      <t>ヒョウジ</t>
    </rPh>
    <phoneticPr fontId="4"/>
  </si>
  <si>
    <t>元表</t>
    <rPh sb="0" eb="1">
      <t>モト</t>
    </rPh>
    <rPh sb="1" eb="2">
      <t>ヒョウ</t>
    </rPh>
    <phoneticPr fontId="4"/>
  </si>
  <si>
    <r>
      <t>③「</t>
    </r>
    <r>
      <rPr>
        <sz val="12"/>
        <color indexed="12"/>
        <rFont val="ＭＳ Ｐゴシック"/>
        <family val="3"/>
        <charset val="128"/>
      </rPr>
      <t>関数の分類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検索／行列</t>
    </r>
    <r>
      <rPr>
        <sz val="12"/>
        <color theme="1"/>
        <rFont val="ＭＳ Ｐゴシック"/>
        <family val="3"/>
        <charset val="128"/>
      </rPr>
      <t>」を選択。</t>
    </r>
    <rPh sb="2" eb="4">
      <t>カンスウ</t>
    </rPh>
    <rPh sb="5" eb="7">
      <t>ブンルイ</t>
    </rPh>
    <rPh sb="10" eb="13">
      <t>ケンサクスラ</t>
    </rPh>
    <rPh sb="13" eb="15">
      <t>ギョウレツ</t>
    </rPh>
    <rPh sb="17" eb="19">
      <t>センタク</t>
    </rPh>
    <phoneticPr fontId="4"/>
  </si>
  <si>
    <t>　→１行目</t>
    <rPh sb="3" eb="5">
      <t>ギョウメ</t>
    </rPh>
    <phoneticPr fontId="3"/>
  </si>
  <si>
    <r>
      <t>④「</t>
    </r>
    <r>
      <rPr>
        <sz val="12"/>
        <color indexed="12"/>
        <rFont val="ＭＳ Ｐゴシック"/>
        <family val="3"/>
        <charset val="128"/>
      </rPr>
      <t>関数名</t>
    </r>
    <r>
      <rPr>
        <sz val="12"/>
        <color theme="1"/>
        <rFont val="ＭＳ Ｐゴシック"/>
        <family val="3"/>
        <charset val="128"/>
      </rPr>
      <t>」で「</t>
    </r>
    <r>
      <rPr>
        <b/>
        <sz val="12"/>
        <color indexed="10"/>
        <rFont val="ＭＳ Ｐゴシック"/>
        <family val="3"/>
        <charset val="128"/>
      </rPr>
      <t>HLOOKUP</t>
    </r>
    <r>
      <rPr>
        <sz val="12"/>
        <color theme="1"/>
        <rFont val="ＭＳ Ｐゴシック"/>
        <family val="3"/>
        <charset val="128"/>
      </rPr>
      <t>」を選択します。→「OK」</t>
    </r>
    <rPh sb="2" eb="4">
      <t>カンスウ</t>
    </rPh>
    <rPh sb="4" eb="5">
      <t>メイ</t>
    </rPh>
    <rPh sb="17" eb="19">
      <t>センタク</t>
    </rPh>
    <phoneticPr fontId="4"/>
  </si>
  <si>
    <t>管理者</t>
    <rPh sb="0" eb="3">
      <t>カンリシャ</t>
    </rPh>
    <phoneticPr fontId="4"/>
  </si>
  <si>
    <t>中野</t>
    <rPh sb="0" eb="2">
      <t>ナカノ</t>
    </rPh>
    <phoneticPr fontId="4"/>
  </si>
  <si>
    <t>足立</t>
    <rPh sb="0" eb="2">
      <t>アダチ</t>
    </rPh>
    <phoneticPr fontId="4"/>
  </si>
  <si>
    <t>渋谷</t>
    <rPh sb="0" eb="2">
      <t>シブヤ</t>
    </rPh>
    <phoneticPr fontId="4"/>
  </si>
  <si>
    <t>大田</t>
    <rPh sb="0" eb="2">
      <t>オオタ</t>
    </rPh>
    <phoneticPr fontId="4"/>
  </si>
  <si>
    <t>　→２行目</t>
    <phoneticPr fontId="3"/>
  </si>
  <si>
    <r>
      <t>⑤「</t>
    </r>
    <r>
      <rPr>
        <sz val="12"/>
        <color indexed="12"/>
        <rFont val="ＭＳ Ｐゴシック"/>
        <family val="3"/>
        <charset val="128"/>
      </rPr>
      <t>関数の引数</t>
    </r>
    <r>
      <rPr>
        <sz val="12"/>
        <color theme="1"/>
        <rFont val="ＭＳ Ｐゴシック"/>
        <family val="3"/>
        <charset val="128"/>
      </rPr>
      <t>」画面が表示され各項目を指定</t>
    </r>
    <rPh sb="2" eb="4">
      <t>カンスウ</t>
    </rPh>
    <rPh sb="5" eb="7">
      <t>ヒキスウ</t>
    </rPh>
    <rPh sb="8" eb="10">
      <t>ガメン</t>
    </rPh>
    <rPh sb="11" eb="13">
      <t>ヒョウジ</t>
    </rPh>
    <rPh sb="15" eb="16">
      <t>カク</t>
    </rPh>
    <rPh sb="16" eb="18">
      <t>コウモク</t>
    </rPh>
    <rPh sb="19" eb="21">
      <t>シテイ</t>
    </rPh>
    <phoneticPr fontId="4"/>
  </si>
  <si>
    <t>部署</t>
    <rPh sb="0" eb="2">
      <t>ブショ</t>
    </rPh>
    <phoneticPr fontId="4"/>
  </si>
  <si>
    <t>総務課</t>
    <rPh sb="0" eb="2">
      <t>ソウム</t>
    </rPh>
    <rPh sb="2" eb="3">
      <t>カ</t>
    </rPh>
    <phoneticPr fontId="4"/>
  </si>
  <si>
    <t>営業課</t>
    <rPh sb="0" eb="2">
      <t>エイギョウ</t>
    </rPh>
    <phoneticPr fontId="4"/>
  </si>
  <si>
    <t>経課理</t>
    <rPh sb="0" eb="3">
      <t>ケイリ</t>
    </rPh>
    <phoneticPr fontId="4"/>
  </si>
  <si>
    <t>広報課</t>
    <rPh sb="0" eb="2">
      <t>コウホウ</t>
    </rPh>
    <phoneticPr fontId="4"/>
  </si>
  <si>
    <t>　→３行目</t>
    <phoneticPr fontId="3"/>
  </si>
  <si>
    <r>
      <t>右の元表から、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rPh sb="0" eb="1">
      <t>ミギ</t>
    </rPh>
    <rPh sb="2" eb="3">
      <t>モト</t>
    </rPh>
    <rPh sb="3" eb="4">
      <t>ヒョウ</t>
    </rPh>
    <rPh sb="9" eb="11">
      <t>ケイサン</t>
    </rPh>
    <rPh sb="11" eb="12">
      <t>シキ</t>
    </rPh>
    <rPh sb="13" eb="15">
      <t>セッテイ</t>
    </rPh>
    <phoneticPr fontId="4"/>
  </si>
  <si>
    <t>※元表の｛選択範囲｝に注意</t>
    <rPh sb="1" eb="2">
      <t>モト</t>
    </rPh>
    <rPh sb="2" eb="3">
      <t>ヒョウ</t>
    </rPh>
    <rPh sb="5" eb="7">
      <t>センタク</t>
    </rPh>
    <rPh sb="7" eb="9">
      <t>ハンイ</t>
    </rPh>
    <rPh sb="11" eb="13">
      <t>チュウイ</t>
    </rPh>
    <phoneticPr fontId="4"/>
  </si>
  <si>
    <t>※元表の｛選択範囲｝は、全てを選択しています。</t>
    <rPh sb="1" eb="2">
      <t>モト</t>
    </rPh>
    <rPh sb="2" eb="3">
      <t>ヒョウ</t>
    </rPh>
    <rPh sb="5" eb="7">
      <t>センタク</t>
    </rPh>
    <rPh sb="7" eb="9">
      <t>ハンイ</t>
    </rPh>
    <rPh sb="12" eb="13">
      <t>スベ</t>
    </rPh>
    <rPh sb="15" eb="17">
      <t>センタク</t>
    </rPh>
    <phoneticPr fontId="4"/>
  </si>
  <si>
    <t>絶対参照</t>
    <rPh sb="0" eb="2">
      <t>ゼッタイ</t>
    </rPh>
    <rPh sb="2" eb="4">
      <t>サンショウ</t>
    </rPh>
    <phoneticPr fontId="4"/>
  </si>
  <si>
    <t>豊島</t>
    <rPh sb="0" eb="2">
      <t>トシマ</t>
    </rPh>
    <phoneticPr fontId="4"/>
  </si>
  <si>
    <t>宣伝課</t>
    <rPh sb="0" eb="2">
      <t>センデン</t>
    </rPh>
    <phoneticPr fontId="4"/>
  </si>
  <si>
    <r>
      <t>上の表で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に「HLOOKUP関数」で計算式を設定しましょう。</t>
    </r>
    <rPh sb="0" eb="1">
      <t>ウエ</t>
    </rPh>
    <rPh sb="2" eb="3">
      <t>ヒョウ</t>
    </rPh>
    <rPh sb="14" eb="16">
      <t>カンスウ</t>
    </rPh>
    <rPh sb="18" eb="20">
      <t>ケイサン</t>
    </rPh>
    <rPh sb="20" eb="21">
      <t>シキ</t>
    </rPh>
    <rPh sb="22" eb="24">
      <t>セッテイ</t>
    </rPh>
    <phoneticPr fontId="4"/>
  </si>
  <si>
    <t>会員Ｎ０</t>
    <rPh sb="0" eb="2">
      <t>カイイン</t>
    </rPh>
    <phoneticPr fontId="4"/>
  </si>
  <si>
    <t>A001</t>
    <phoneticPr fontId="4"/>
  </si>
  <si>
    <t>A002</t>
    <phoneticPr fontId="4"/>
  </si>
  <si>
    <t>A003</t>
    <phoneticPr fontId="4"/>
  </si>
  <si>
    <t>A004</t>
    <phoneticPr fontId="4"/>
  </si>
  <si>
    <t>A005</t>
    <phoneticPr fontId="4"/>
  </si>
  <si>
    <t>住所</t>
    <rPh sb="0" eb="2">
      <t>ジュウショ</t>
    </rPh>
    <phoneticPr fontId="4"/>
  </si>
  <si>
    <t>東京都</t>
    <rPh sb="0" eb="3">
      <t>トウキョウト</t>
    </rPh>
    <phoneticPr fontId="4"/>
  </si>
  <si>
    <t>千葉県</t>
    <rPh sb="0" eb="3">
      <t>チバケン</t>
    </rPh>
    <phoneticPr fontId="4"/>
  </si>
  <si>
    <t>山形県</t>
    <rPh sb="0" eb="2">
      <t>ヤマガタ</t>
    </rPh>
    <rPh sb="2" eb="3">
      <t>ケン</t>
    </rPh>
    <phoneticPr fontId="4"/>
  </si>
  <si>
    <t>京都府</t>
    <rPh sb="0" eb="3">
      <t>キョウトフ</t>
    </rPh>
    <phoneticPr fontId="4"/>
  </si>
  <si>
    <t>大阪府</t>
    <rPh sb="0" eb="3">
      <t>オオサカフ</t>
    </rPh>
    <phoneticPr fontId="4"/>
  </si>
  <si>
    <t>性別</t>
    <rPh sb="0" eb="2">
      <t>セイベツ</t>
    </rPh>
    <phoneticPr fontId="4"/>
  </si>
  <si>
    <t>男</t>
    <rPh sb="0" eb="1">
      <t>オトコ</t>
    </rPh>
    <phoneticPr fontId="4"/>
  </si>
  <si>
    <t>女</t>
    <rPh sb="0" eb="1">
      <t>オンナ</t>
    </rPh>
    <phoneticPr fontId="4"/>
  </si>
  <si>
    <t>加入年</t>
    <rPh sb="0" eb="2">
      <t>カニュウ</t>
    </rPh>
    <rPh sb="2" eb="3">
      <t>ネン</t>
    </rPh>
    <phoneticPr fontId="4"/>
  </si>
  <si>
    <t>生年月日</t>
    <rPh sb="0" eb="2">
      <t>セイネン</t>
    </rPh>
    <rPh sb="2" eb="4">
      <t>ガッピ</t>
    </rPh>
    <phoneticPr fontId="4"/>
  </si>
  <si>
    <t>会員ＮＯ</t>
    <rPh sb="0" eb="2">
      <t>カイイン</t>
    </rPh>
    <phoneticPr fontId="4"/>
  </si>
  <si>
    <t>Copyright(c) Beginners Site All right reserved 2023/5/11</t>
    <phoneticPr fontId="4"/>
  </si>
  <si>
    <r>
      <t>計算式を設定する際
　　　　　→</t>
    </r>
    <r>
      <rPr>
        <b/>
        <sz val="14"/>
        <rFont val="ＭＳ Ｐゴシック"/>
        <family val="3"/>
        <charset val="128"/>
      </rPr>
      <t>セルを選択後に</t>
    </r>
    <r>
      <rPr>
        <b/>
        <sz val="14"/>
        <color indexed="10"/>
        <rFont val="ＭＳ Ｐゴシック"/>
        <family val="3"/>
        <charset val="128"/>
      </rPr>
      <t>F4キーを押す</t>
    </r>
    <r>
      <rPr>
        <sz val="12"/>
        <color theme="1"/>
        <rFont val="ＭＳ Ｐゴシック"/>
        <family val="3"/>
        <charset val="128"/>
      </rPr>
      <t xml:space="preserve">
そのセルの位置、セルの範囲を固定する事で
計算式を効率良く、コピーできます。</t>
    </r>
    <rPh sb="0" eb="2">
      <t>ケイサン</t>
    </rPh>
    <rPh sb="2" eb="3">
      <t>シキ</t>
    </rPh>
    <rPh sb="4" eb="6">
      <t>セッテイ</t>
    </rPh>
    <rPh sb="8" eb="9">
      <t>サイ</t>
    </rPh>
    <rPh sb="19" eb="21">
      <t>センタク</t>
    </rPh>
    <rPh sb="21" eb="22">
      <t>ゴ</t>
    </rPh>
    <rPh sb="28" eb="29">
      <t>オ</t>
    </rPh>
    <rPh sb="36" eb="38">
      <t>イチ</t>
    </rPh>
    <rPh sb="42" eb="44">
      <t>ハンイ</t>
    </rPh>
    <rPh sb="45" eb="47">
      <t>コテイ</t>
    </rPh>
    <rPh sb="49" eb="50">
      <t>コト</t>
    </rPh>
    <rPh sb="52" eb="54">
      <t>ケイサン</t>
    </rPh>
    <rPh sb="54" eb="55">
      <t>シキ</t>
    </rPh>
    <rPh sb="56" eb="58">
      <t>コウリツ</t>
    </rPh>
    <rPh sb="58" eb="59">
      <t>ヨ</t>
    </rPh>
    <phoneticPr fontId="4"/>
  </si>
  <si>
    <t>【元表】</t>
    <rPh sb="1" eb="2">
      <t>モト</t>
    </rPh>
    <rPh sb="2" eb="3">
      <t>ヒョウ</t>
    </rPh>
    <phoneticPr fontId="3"/>
  </si>
  <si>
    <r>
      <t>上の</t>
    </r>
    <r>
      <rPr>
        <b/>
        <sz val="12"/>
        <color theme="1"/>
        <rFont val="ＭＳ Ｐゴシック"/>
        <family val="3"/>
        <charset val="128"/>
      </rPr>
      <t>【元表】</t>
    </r>
    <r>
      <rPr>
        <sz val="12"/>
        <color theme="1"/>
        <rFont val="ＭＳ Ｐゴシック"/>
        <family val="3"/>
        <charset val="128"/>
      </rPr>
      <t>で</t>
    </r>
    <r>
      <rPr>
        <sz val="12"/>
        <color indexed="13"/>
        <rFont val="ＭＳ Ｐゴシック"/>
        <family val="3"/>
        <charset val="128"/>
      </rPr>
      <t>■</t>
    </r>
    <r>
      <rPr>
        <sz val="12"/>
        <color theme="1"/>
        <rFont val="ＭＳ Ｐゴシック"/>
        <family val="3"/>
        <charset val="128"/>
      </rPr>
      <t>に「</t>
    </r>
    <r>
      <rPr>
        <b/>
        <sz val="12"/>
        <rFont val="ＭＳ Ｐゴシック"/>
        <family val="3"/>
        <charset val="128"/>
      </rPr>
      <t>HLOOKUP関数</t>
    </r>
    <r>
      <rPr>
        <sz val="12"/>
        <color theme="1"/>
        <rFont val="ＭＳ Ｐゴシック"/>
        <family val="3"/>
        <charset val="128"/>
      </rPr>
      <t>」で計算式を設定しましょう。</t>
    </r>
    <rPh sb="0" eb="1">
      <t>ウエ</t>
    </rPh>
    <rPh sb="3" eb="4">
      <t>モト</t>
    </rPh>
    <rPh sb="4" eb="5">
      <t>ヒョウ</t>
    </rPh>
    <rPh sb="17" eb="19">
      <t>カンスウ</t>
    </rPh>
    <rPh sb="21" eb="23">
      <t>ケイサン</t>
    </rPh>
    <rPh sb="23" eb="24">
      <t>シキ</t>
    </rPh>
    <rPh sb="25" eb="27">
      <t>セッテイ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</si>
</sst>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#&quot;円&quot;"/>
    <numFmt numFmtId="177" formatCode="#,###&quot;個&quot;"/>
    <numFmt numFmtId="178" formatCode="yyyy&quot;年&quot;mm&quot;月&quot;;@"/>
    <numFmt numFmtId="179" formatCode="#,###&quot;歳&quot;"/>
  </numFmts>
  <fonts count="3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2"/>
      <color indexed="1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2"/>
      <color indexed="14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2"/>
      <color indexed="81"/>
      <name val="ＭＳ Ｐゴシック"/>
      <family val="3"/>
      <charset val="128"/>
    </font>
    <font>
      <sz val="12"/>
      <color indexed="81"/>
      <name val="ＭＳ Ｐゴシック"/>
      <family val="3"/>
      <charset val="128"/>
    </font>
    <font>
      <sz val="14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sz val="14"/>
      <color indexed="57"/>
      <name val="ＭＳ Ｐゴシック"/>
      <family val="3"/>
      <charset val="128"/>
    </font>
    <font>
      <b/>
      <sz val="14"/>
      <color rgb="FF00B05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8"/>
      <color indexed="81"/>
      <name val="ＭＳ Ｐゴシック"/>
      <family val="3"/>
      <charset val="128"/>
    </font>
    <font>
      <b/>
      <sz val="18"/>
      <color indexed="60"/>
      <name val="ＭＳ Ｐゴシック"/>
      <family val="3"/>
      <charset val="128"/>
    </font>
    <font>
      <b/>
      <sz val="14"/>
      <color indexed="39"/>
      <name val="ＭＳ Ｐゴシック"/>
      <family val="3"/>
      <charset val="128"/>
    </font>
    <font>
      <u/>
      <sz val="12"/>
      <color indexed="81"/>
      <name val="ＭＳ Ｐゴシック"/>
      <family val="3"/>
      <charset val="128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rgb="FF0000FF"/>
      </left>
      <right style="thin">
        <color indexed="64"/>
      </right>
      <top style="thick">
        <color rgb="FF0000FF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0000FF"/>
      </top>
      <bottom style="thin">
        <color indexed="64"/>
      </bottom>
      <diagonal/>
    </border>
    <border>
      <left style="thin">
        <color indexed="64"/>
      </left>
      <right style="thick">
        <color rgb="FF0000FF"/>
      </right>
      <top style="thick">
        <color rgb="FF0000FF"/>
      </top>
      <bottom style="thin">
        <color indexed="64"/>
      </bottom>
      <diagonal/>
    </border>
    <border>
      <left style="thick">
        <color rgb="FF0000FF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rgb="FF0000FF"/>
      </right>
      <top style="thin">
        <color indexed="64"/>
      </top>
      <bottom style="thin">
        <color indexed="64"/>
      </bottom>
      <diagonal/>
    </border>
    <border>
      <left style="thick">
        <color rgb="FF0000FF"/>
      </left>
      <right style="thin">
        <color indexed="64"/>
      </right>
      <top style="thin">
        <color indexed="64"/>
      </top>
      <bottom style="thick">
        <color rgb="FF0000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0000FF"/>
      </bottom>
      <diagonal/>
    </border>
    <border>
      <left style="thin">
        <color indexed="64"/>
      </left>
      <right style="thick">
        <color rgb="FF0000FF"/>
      </right>
      <top style="thin">
        <color indexed="64"/>
      </top>
      <bottom style="thick">
        <color rgb="FF0000FF"/>
      </bottom>
      <diagonal/>
    </border>
    <border>
      <left style="thick">
        <color auto="1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ck">
        <color auto="1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auto="1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8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" vertical="center"/>
    </xf>
    <xf numFmtId="176" fontId="9" fillId="0" borderId="0" xfId="1" applyNumberFormat="1" applyFont="1" applyBorder="1" applyAlignment="1">
      <alignment vertical="center"/>
    </xf>
    <xf numFmtId="177" fontId="9" fillId="0" borderId="0" xfId="1" applyNumberFormat="1" applyFont="1" applyBorder="1" applyAlignment="1">
      <alignment vertical="center"/>
    </xf>
    <xf numFmtId="0" fontId="9" fillId="5" borderId="5" xfId="0" applyFont="1" applyFill="1" applyBorder="1">
      <alignment vertical="center"/>
    </xf>
    <xf numFmtId="0" fontId="9" fillId="5" borderId="6" xfId="0" applyFont="1" applyFill="1" applyBorder="1">
      <alignment vertical="center"/>
    </xf>
    <xf numFmtId="0" fontId="9" fillId="5" borderId="7" xfId="0" applyFont="1" applyFill="1" applyBorder="1">
      <alignment vertical="center"/>
    </xf>
    <xf numFmtId="0" fontId="9" fillId="5" borderId="9" xfId="0" applyFont="1" applyFill="1" applyBorder="1">
      <alignment vertical="center"/>
    </xf>
    <xf numFmtId="0" fontId="9" fillId="5" borderId="0" xfId="0" applyFont="1" applyFill="1">
      <alignment vertical="center"/>
    </xf>
    <xf numFmtId="0" fontId="9" fillId="5" borderId="10" xfId="0" applyFont="1" applyFill="1" applyBorder="1">
      <alignment vertical="center"/>
    </xf>
    <xf numFmtId="0" fontId="9" fillId="5" borderId="12" xfId="0" applyFont="1" applyFill="1" applyBorder="1">
      <alignment vertical="center"/>
    </xf>
    <xf numFmtId="0" fontId="9" fillId="5" borderId="13" xfId="0" applyFont="1" applyFill="1" applyBorder="1">
      <alignment vertical="center"/>
    </xf>
    <xf numFmtId="0" fontId="9" fillId="5" borderId="14" xfId="0" applyFont="1" applyFill="1" applyBorder="1">
      <alignment vertical="center"/>
    </xf>
    <xf numFmtId="0" fontId="5" fillId="0" borderId="0" xfId="0" applyFont="1" applyAlignment="1">
      <alignment horizontal="left" vertical="center"/>
    </xf>
    <xf numFmtId="0" fontId="5" fillId="8" borderId="15" xfId="0" applyFont="1" applyFill="1" applyBorder="1">
      <alignment vertical="center"/>
    </xf>
    <xf numFmtId="38" fontId="5" fillId="0" borderId="0" xfId="1" applyFont="1" applyFill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9" fillId="0" borderId="16" xfId="0" applyFont="1" applyBorder="1" applyAlignment="1">
      <alignment horizontal="center" vertical="center"/>
    </xf>
    <xf numFmtId="0" fontId="9" fillId="9" borderId="16" xfId="0" applyFont="1" applyFill="1" applyBorder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5" fillId="6" borderId="15" xfId="0" applyFont="1" applyFill="1" applyBorder="1">
      <alignment vertical="center"/>
    </xf>
    <xf numFmtId="0" fontId="6" fillId="0" borderId="17" xfId="0" applyFont="1" applyBorder="1" applyAlignment="1">
      <alignment horizontal="center" vertical="center"/>
    </xf>
    <xf numFmtId="49" fontId="9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38" fontId="14" fillId="0" borderId="0" xfId="0" applyNumberFormat="1" applyFont="1">
      <alignment vertical="center"/>
    </xf>
    <xf numFmtId="0" fontId="14" fillId="0" borderId="0" xfId="0" applyFont="1">
      <alignment vertical="center"/>
    </xf>
    <xf numFmtId="0" fontId="2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178" fontId="9" fillId="0" borderId="0" xfId="0" applyNumberFormat="1" applyFont="1">
      <alignment vertical="center"/>
    </xf>
    <xf numFmtId="38" fontId="9" fillId="0" borderId="0" xfId="1" applyFont="1" applyBorder="1" applyAlignment="1">
      <alignment vertical="center"/>
    </xf>
    <xf numFmtId="0" fontId="5" fillId="0" borderId="16" xfId="0" applyFont="1" applyBorder="1" applyAlignment="1">
      <alignment horizontal="center" vertical="center"/>
    </xf>
    <xf numFmtId="0" fontId="5" fillId="9" borderId="16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5" fillId="0" borderId="0" xfId="0" quotePrefix="1" applyFont="1" applyAlignment="1">
      <alignment horizontal="center" vertical="center"/>
    </xf>
    <xf numFmtId="0" fontId="9" fillId="3" borderId="16" xfId="0" applyFont="1" applyFill="1" applyBorder="1">
      <alignment vertical="center"/>
    </xf>
    <xf numFmtId="0" fontId="9" fillId="9" borderId="16" xfId="0" applyFont="1" applyFill="1" applyBorder="1" applyAlignment="1">
      <alignment horizontal="center" vertical="center"/>
    </xf>
    <xf numFmtId="14" fontId="5" fillId="0" borderId="16" xfId="0" applyNumberFormat="1" applyFont="1" applyBorder="1" applyAlignment="1">
      <alignment horizontal="center" vertical="center"/>
    </xf>
    <xf numFmtId="14" fontId="9" fillId="0" borderId="0" xfId="0" applyNumberFormat="1" applyFont="1" applyAlignment="1">
      <alignment horizontal="center" vertical="center"/>
    </xf>
    <xf numFmtId="0" fontId="21" fillId="0" borderId="0" xfId="0" applyFont="1">
      <alignment vertical="center"/>
    </xf>
    <xf numFmtId="14" fontId="5" fillId="9" borderId="16" xfId="0" applyNumberFormat="1" applyFont="1" applyFill="1" applyBorder="1" applyAlignment="1">
      <alignment horizontal="center" vertical="center"/>
    </xf>
    <xf numFmtId="57" fontId="5" fillId="9" borderId="16" xfId="0" applyNumberFormat="1" applyFont="1" applyFill="1" applyBorder="1">
      <alignment vertical="center"/>
    </xf>
    <xf numFmtId="179" fontId="9" fillId="0" borderId="0" xfId="0" applyNumberFormat="1" applyFont="1">
      <alignment vertical="center"/>
    </xf>
    <xf numFmtId="0" fontId="11" fillId="0" borderId="0" xfId="0" applyFont="1">
      <alignment vertical="center"/>
    </xf>
    <xf numFmtId="0" fontId="9" fillId="3" borderId="18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12" borderId="19" xfId="0" applyFont="1" applyFill="1" applyBorder="1" applyAlignment="1">
      <alignment horizontal="center" vertical="center"/>
    </xf>
    <xf numFmtId="0" fontId="9" fillId="12" borderId="20" xfId="0" applyFont="1" applyFill="1" applyBorder="1" applyAlignment="1">
      <alignment horizontal="center" vertical="center"/>
    </xf>
    <xf numFmtId="0" fontId="9" fillId="12" borderId="21" xfId="0" applyFont="1" applyFill="1" applyBorder="1" applyAlignment="1">
      <alignment horizontal="center" vertical="center"/>
    </xf>
    <xf numFmtId="0" fontId="9" fillId="12" borderId="22" xfId="0" applyFont="1" applyFill="1" applyBorder="1" applyAlignment="1">
      <alignment horizontal="center" vertical="center"/>
    </xf>
    <xf numFmtId="0" fontId="9" fillId="12" borderId="16" xfId="0" applyFont="1" applyFill="1" applyBorder="1" applyAlignment="1">
      <alignment horizontal="center" vertical="center"/>
    </xf>
    <xf numFmtId="0" fontId="9" fillId="12" borderId="23" xfId="0" applyFont="1" applyFill="1" applyBorder="1" applyAlignment="1">
      <alignment horizontal="center" vertical="center"/>
    </xf>
    <xf numFmtId="0" fontId="9" fillId="12" borderId="24" xfId="0" applyFont="1" applyFill="1" applyBorder="1" applyAlignment="1">
      <alignment horizontal="center" vertical="center"/>
    </xf>
    <xf numFmtId="0" fontId="9" fillId="12" borderId="25" xfId="0" applyFont="1" applyFill="1" applyBorder="1" applyAlignment="1">
      <alignment horizontal="center" vertical="center"/>
    </xf>
    <xf numFmtId="0" fontId="9" fillId="12" borderId="26" xfId="0" applyFont="1" applyFill="1" applyBorder="1" applyAlignment="1">
      <alignment horizontal="center" vertical="center"/>
    </xf>
    <xf numFmtId="0" fontId="31" fillId="0" borderId="16" xfId="0" applyFont="1" applyBorder="1" applyAlignment="1">
      <alignment horizontal="center" vertical="center"/>
    </xf>
    <xf numFmtId="0" fontId="32" fillId="12" borderId="19" xfId="0" applyFont="1" applyFill="1" applyBorder="1" applyAlignment="1">
      <alignment horizontal="center" vertical="center"/>
    </xf>
    <xf numFmtId="0" fontId="32" fillId="12" borderId="20" xfId="0" applyFont="1" applyFill="1" applyBorder="1" applyAlignment="1">
      <alignment horizontal="center" vertical="center"/>
    </xf>
    <xf numFmtId="0" fontId="32" fillId="12" borderId="21" xfId="0" applyFont="1" applyFill="1" applyBorder="1" applyAlignment="1">
      <alignment horizontal="center" vertical="center"/>
    </xf>
    <xf numFmtId="0" fontId="32" fillId="12" borderId="16" xfId="0" applyFont="1" applyFill="1" applyBorder="1" applyAlignment="1">
      <alignment horizontal="center" vertical="center"/>
    </xf>
    <xf numFmtId="0" fontId="9" fillId="12" borderId="4" xfId="0" applyFont="1" applyFill="1" applyBorder="1" applyAlignment="1">
      <alignment horizontal="center" vertical="center"/>
    </xf>
    <xf numFmtId="0" fontId="32" fillId="0" borderId="0" xfId="0" applyFont="1">
      <alignment vertical="center"/>
    </xf>
    <xf numFmtId="0" fontId="32" fillId="12" borderId="22" xfId="0" applyFont="1" applyFill="1" applyBorder="1" applyAlignment="1">
      <alignment horizontal="center" vertical="center"/>
    </xf>
    <xf numFmtId="0" fontId="32" fillId="12" borderId="23" xfId="0" applyFont="1" applyFill="1" applyBorder="1" applyAlignment="1">
      <alignment horizontal="center" vertical="center"/>
    </xf>
    <xf numFmtId="0" fontId="32" fillId="12" borderId="24" xfId="0" applyFont="1" applyFill="1" applyBorder="1" applyAlignment="1">
      <alignment horizontal="center" vertical="center"/>
    </xf>
    <xf numFmtId="0" fontId="32" fillId="12" borderId="25" xfId="0" applyFont="1" applyFill="1" applyBorder="1" applyAlignment="1">
      <alignment horizontal="center" vertical="center"/>
    </xf>
    <xf numFmtId="0" fontId="32" fillId="12" borderId="26" xfId="0" applyFont="1" applyFill="1" applyBorder="1" applyAlignment="1">
      <alignment horizontal="center" vertical="center"/>
    </xf>
    <xf numFmtId="0" fontId="15" fillId="0" borderId="0" xfId="0" applyFont="1">
      <alignment vertical="center"/>
    </xf>
    <xf numFmtId="0" fontId="9" fillId="3" borderId="27" xfId="0" applyFont="1" applyFill="1" applyBorder="1">
      <alignment vertical="center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9" fillId="3" borderId="30" xfId="0" applyFont="1" applyFill="1" applyBorder="1">
      <alignment vertical="center"/>
    </xf>
    <xf numFmtId="0" fontId="5" fillId="0" borderId="31" xfId="0" applyFont="1" applyBorder="1" applyAlignment="1">
      <alignment horizontal="center" vertical="center"/>
    </xf>
    <xf numFmtId="14" fontId="5" fillId="0" borderId="31" xfId="0" applyNumberFormat="1" applyFont="1" applyBorder="1" applyAlignment="1">
      <alignment horizontal="center" vertical="center"/>
    </xf>
    <xf numFmtId="0" fontId="9" fillId="3" borderId="32" xfId="0" applyFont="1" applyFill="1" applyBorder="1">
      <alignment vertical="center"/>
    </xf>
    <xf numFmtId="14" fontId="5" fillId="0" borderId="33" xfId="0" applyNumberFormat="1" applyFont="1" applyBorder="1" applyAlignment="1">
      <alignment horizontal="center" vertical="center"/>
    </xf>
    <xf numFmtId="14" fontId="5" fillId="0" borderId="15" xfId="0" applyNumberFormat="1" applyFont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14" fontId="5" fillId="0" borderId="0" xfId="0" applyNumberFormat="1" applyFont="1" applyAlignment="1">
      <alignment horizontal="center" vertical="center"/>
    </xf>
    <xf numFmtId="0" fontId="20" fillId="10" borderId="5" xfId="0" applyFont="1" applyFill="1" applyBorder="1" applyAlignment="1">
      <alignment horizontal="center" vertical="center"/>
    </xf>
    <xf numFmtId="0" fontId="20" fillId="10" borderId="6" xfId="0" applyFont="1" applyFill="1" applyBorder="1" applyAlignment="1">
      <alignment horizontal="center" vertical="center"/>
    </xf>
    <xf numFmtId="0" fontId="20" fillId="10" borderId="9" xfId="0" applyFont="1" applyFill="1" applyBorder="1" applyAlignment="1">
      <alignment horizontal="center" vertical="center"/>
    </xf>
    <xf numFmtId="0" fontId="20" fillId="10" borderId="0" xfId="0" applyFont="1" applyFill="1" applyAlignment="1">
      <alignment horizontal="center" vertical="center"/>
    </xf>
    <xf numFmtId="0" fontId="20" fillId="10" borderId="12" xfId="0" applyFont="1" applyFill="1" applyBorder="1" applyAlignment="1">
      <alignment horizontal="center" vertical="center"/>
    </xf>
    <xf numFmtId="0" fontId="20" fillId="10" borderId="13" xfId="0" applyFont="1" applyFill="1" applyBorder="1" applyAlignment="1">
      <alignment horizontal="center" vertical="center"/>
    </xf>
    <xf numFmtId="0" fontId="5" fillId="11" borderId="6" xfId="0" applyFont="1" applyFill="1" applyBorder="1" applyAlignment="1">
      <alignment horizontal="center" vertical="center" wrapText="1"/>
    </xf>
    <xf numFmtId="0" fontId="5" fillId="11" borderId="7" xfId="0" applyFont="1" applyFill="1" applyBorder="1" applyAlignment="1">
      <alignment horizontal="center" vertical="center" wrapText="1"/>
    </xf>
    <xf numFmtId="0" fontId="5" fillId="11" borderId="0" xfId="0" applyFont="1" applyFill="1" applyAlignment="1">
      <alignment horizontal="center" vertical="center" wrapText="1"/>
    </xf>
    <xf numFmtId="0" fontId="5" fillId="11" borderId="10" xfId="0" applyFont="1" applyFill="1" applyBorder="1" applyAlignment="1">
      <alignment horizontal="center" vertical="center" wrapText="1"/>
    </xf>
    <xf numFmtId="0" fontId="5" fillId="11" borderId="13" xfId="0" applyFont="1" applyFill="1" applyBorder="1" applyAlignment="1">
      <alignment horizontal="center" vertical="center" wrapText="1"/>
    </xf>
    <xf numFmtId="0" fontId="5" fillId="11" borderId="1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5" fillId="4" borderId="8" xfId="0" applyFont="1" applyFill="1" applyBorder="1" applyAlignment="1">
      <alignment horizontal="center" vertical="center"/>
    </xf>
    <xf numFmtId="0" fontId="5" fillId="4" borderId="1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/>
    </xf>
    <xf numFmtId="0" fontId="15" fillId="4" borderId="6" xfId="0" applyFont="1" applyFill="1" applyBorder="1" applyAlignment="1">
      <alignment horizontal="center" vertical="center"/>
    </xf>
    <xf numFmtId="0" fontId="15" fillId="4" borderId="7" xfId="0" applyFont="1" applyFill="1" applyBorder="1" applyAlignment="1">
      <alignment horizontal="center" vertical="center"/>
    </xf>
    <xf numFmtId="0" fontId="15" fillId="4" borderId="12" xfId="0" applyFont="1" applyFill="1" applyBorder="1" applyAlignment="1">
      <alignment horizontal="center" vertical="center"/>
    </xf>
    <xf numFmtId="0" fontId="15" fillId="4" borderId="13" xfId="0" applyFont="1" applyFill="1" applyBorder="1" applyAlignment="1">
      <alignment horizontal="center" vertical="center"/>
    </xf>
    <xf numFmtId="0" fontId="15" fillId="4" borderId="14" xfId="0" applyFont="1" applyFill="1" applyBorder="1" applyAlignment="1">
      <alignment horizontal="center" vertical="center"/>
    </xf>
    <xf numFmtId="0" fontId="17" fillId="7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emf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png"/><Relationship Id="rId2" Type="http://schemas.openxmlformats.org/officeDocument/2006/relationships/image" Target="../media/image2.jpeg"/><Relationship Id="rId16" Type="http://schemas.openxmlformats.org/officeDocument/2006/relationships/image" Target="../media/image16.jp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</xdr:colOff>
      <xdr:row>2</xdr:row>
      <xdr:rowOff>28574</xdr:rowOff>
    </xdr:from>
    <xdr:to>
      <xdr:col>4</xdr:col>
      <xdr:colOff>552450</xdr:colOff>
      <xdr:row>7</xdr:row>
      <xdr:rowOff>228600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8F40DCED-2CAF-4399-99B3-23DCA7BEE378}"/>
            </a:ext>
          </a:extLst>
        </xdr:cNvPr>
        <xdr:cNvSpPr txBox="1">
          <a:spLocks noChangeArrowheads="1"/>
        </xdr:cNvSpPr>
      </xdr:nvSpPr>
      <xdr:spPr bwMode="auto">
        <a:xfrm>
          <a:off x="268605" y="440054"/>
          <a:ext cx="2653665" cy="1228726"/>
        </a:xfrm>
        <a:prstGeom prst="rect">
          <a:avLst/>
        </a:prstGeom>
        <a:solidFill>
          <a:schemeClr val="accent6">
            <a:lumMod val="40000"/>
            <a:lumOff val="60000"/>
          </a:schemeClr>
        </a:solid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4"/>
        </a:lnRef>
        <a:fillRef idx="3">
          <a:schemeClr val="accent4"/>
        </a:fillRef>
        <a:effectRef idx="3">
          <a:schemeClr val="accent4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　</a:t>
          </a:r>
          <a:r>
            <a:rPr lang="en-US" altLang="ja-JP" sz="14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HLOOKUP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  ｝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エッチルックアップ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（</a:t>
          </a:r>
          <a:r>
            <a:rPr lang="ja-JP" altLang="en-US" sz="1200" b="1" i="0" strike="noStrike">
              <a:solidFill>
                <a:srgbClr val="0033CC"/>
              </a:solidFill>
              <a:latin typeface="ＭＳ Ｐゴシック"/>
              <a:ea typeface="ＭＳ Ｐゴシック"/>
            </a:rPr>
            <a:t>検索行列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）</a:t>
          </a:r>
        </a:p>
      </xdr:txBody>
    </xdr:sp>
    <xdr:clientData/>
  </xdr:twoCellAnchor>
  <xdr:twoCellAnchor>
    <xdr:from>
      <xdr:col>2</xdr:col>
      <xdr:colOff>72753</xdr:colOff>
      <xdr:row>39</xdr:row>
      <xdr:rowOff>87194</xdr:rowOff>
    </xdr:from>
    <xdr:to>
      <xdr:col>13</xdr:col>
      <xdr:colOff>539547</xdr:colOff>
      <xdr:row>43</xdr:row>
      <xdr:rowOff>133354</xdr:rowOff>
    </xdr:to>
    <xdr:grpSp>
      <xdr:nvGrpSpPr>
        <xdr:cNvPr id="3" name="Group 758">
          <a:extLst>
            <a:ext uri="{FF2B5EF4-FFF2-40B4-BE49-F238E27FC236}">
              <a16:creationId xmlns:a16="http://schemas.microsoft.com/office/drawing/2014/main" id="{E50D7E3C-CB51-49C3-9474-F33476CF990B}"/>
            </a:ext>
          </a:extLst>
        </xdr:cNvPr>
        <xdr:cNvGrpSpPr>
          <a:grpSpLocks/>
        </xdr:cNvGrpSpPr>
      </xdr:nvGrpSpPr>
      <xdr:grpSpPr bwMode="auto">
        <a:xfrm>
          <a:off x="1010013" y="9002594"/>
          <a:ext cx="7743894" cy="869120"/>
          <a:chOff x="77" y="673"/>
          <a:chExt cx="741" cy="71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D78DEDE0-6022-D6F1-6F9C-1E5E37B2D98E}"/>
              </a:ext>
            </a:extLst>
          </xdr:cNvPr>
          <xdr:cNvSpPr txBox="1">
            <a:spLocks noChangeArrowheads="1"/>
          </xdr:cNvSpPr>
        </xdr:nvSpPr>
        <xdr:spPr bwMode="auto">
          <a:xfrm>
            <a:off x="102" y="713"/>
            <a:ext cx="233" cy="31"/>
          </a:xfrm>
          <a:prstGeom prst="rect">
            <a:avLst/>
          </a:prstGeom>
          <a:blipFill dpi="0" rotWithShape="1">
            <a:blip xmlns:r="http://schemas.openxmlformats.org/officeDocument/2006/relationships" r:embed="rId1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7C9AFAD4-BBF8-F610-0065-98733DCCE009}"/>
              </a:ext>
            </a:extLst>
          </xdr:cNvPr>
          <xdr:cNvSpPr txBox="1">
            <a:spLocks noChangeArrowheads="1"/>
          </xdr:cNvSpPr>
        </xdr:nvSpPr>
        <xdr:spPr bwMode="auto">
          <a:xfrm>
            <a:off x="572" y="713"/>
            <a:ext cx="218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E58D7D61-C84F-7C2F-AF0D-A1E9F890D814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3"/>
          <a:srcRect/>
          <a:stretch>
            <a:fillRect/>
          </a:stretch>
        </xdr:blipFill>
        <xdr:spPr bwMode="auto">
          <a:xfrm>
            <a:off x="759" y="673"/>
            <a:ext cx="59" cy="27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84FEEDC2-2433-1126-996B-462CD0CBD101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7" y="673"/>
            <a:ext cx="61" cy="32"/>
          </a:xfrm>
          <a:prstGeom prst="rect">
            <a:avLst/>
          </a:prstGeom>
          <a:noFill/>
        </xdr:spPr>
      </xdr:pic>
    </xdr:grpSp>
    <xdr:clientData/>
  </xdr:twoCellAnchor>
  <xdr:twoCellAnchor editAs="oneCell">
    <xdr:from>
      <xdr:col>3</xdr:col>
      <xdr:colOff>485775</xdr:colOff>
      <xdr:row>25</xdr:row>
      <xdr:rowOff>200025</xdr:rowOff>
    </xdr:from>
    <xdr:to>
      <xdr:col>4</xdr:col>
      <xdr:colOff>30480</xdr:colOff>
      <xdr:row>26</xdr:row>
      <xdr:rowOff>177165</xdr:rowOff>
    </xdr:to>
    <xdr:pic>
      <xdr:nvPicPr>
        <xdr:cNvPr id="8" name="Picture 676">
          <a:extLst>
            <a:ext uri="{FF2B5EF4-FFF2-40B4-BE49-F238E27FC236}">
              <a16:creationId xmlns:a16="http://schemas.microsoft.com/office/drawing/2014/main" id="{7CADBB12-D7CB-4B73-8E77-65C8D1F9111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139315" y="6052185"/>
          <a:ext cx="245745" cy="205740"/>
        </a:xfrm>
        <a:prstGeom prst="rect">
          <a:avLst/>
        </a:prstGeom>
        <a:noFill/>
      </xdr:spPr>
    </xdr:pic>
    <xdr:clientData/>
  </xdr:twoCellAnchor>
  <xdr:twoCellAnchor editAs="oneCell">
    <xdr:from>
      <xdr:col>4</xdr:col>
      <xdr:colOff>571500</xdr:colOff>
      <xdr:row>61</xdr:row>
      <xdr:rowOff>28575</xdr:rowOff>
    </xdr:from>
    <xdr:to>
      <xdr:col>5</xdr:col>
      <xdr:colOff>116205</xdr:colOff>
      <xdr:row>62</xdr:row>
      <xdr:rowOff>9525</xdr:rowOff>
    </xdr:to>
    <xdr:pic>
      <xdr:nvPicPr>
        <xdr:cNvPr id="9" name="Picture 761">
          <a:extLst>
            <a:ext uri="{FF2B5EF4-FFF2-40B4-BE49-F238E27FC236}">
              <a16:creationId xmlns:a16="http://schemas.microsoft.com/office/drawing/2014/main" id="{635A5C78-B851-4966-89EA-5AA58892AD8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2941320" y="13355955"/>
          <a:ext cx="245745" cy="209550"/>
        </a:xfrm>
        <a:prstGeom prst="rect">
          <a:avLst/>
        </a:prstGeom>
        <a:noFill/>
      </xdr:spPr>
    </xdr:pic>
    <xdr:clientData/>
  </xdr:twoCellAnchor>
  <xdr:twoCellAnchor>
    <xdr:from>
      <xdr:col>0</xdr:col>
      <xdr:colOff>133349</xdr:colOff>
      <xdr:row>51</xdr:row>
      <xdr:rowOff>152400</xdr:rowOff>
    </xdr:from>
    <xdr:to>
      <xdr:col>1</xdr:col>
      <xdr:colOff>628649</xdr:colOff>
      <xdr:row>53</xdr:row>
      <xdr:rowOff>95250</xdr:rowOff>
    </xdr:to>
    <xdr:pic>
      <xdr:nvPicPr>
        <xdr:cNvPr id="10" name="Picture 894">
          <a:extLst>
            <a:ext uri="{FF2B5EF4-FFF2-40B4-BE49-F238E27FC236}">
              <a16:creationId xmlns:a16="http://schemas.microsoft.com/office/drawing/2014/main" id="{68B90794-7631-411B-A47A-6E50F4D9A02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33349" y="11353800"/>
          <a:ext cx="716280" cy="354330"/>
        </a:xfrm>
        <a:prstGeom prst="rect">
          <a:avLst/>
        </a:prstGeom>
        <a:noFill/>
      </xdr:spPr>
    </xdr:pic>
    <xdr:clientData/>
  </xdr:twoCellAnchor>
  <xdr:twoCellAnchor>
    <xdr:from>
      <xdr:col>0</xdr:col>
      <xdr:colOff>76200</xdr:colOff>
      <xdr:row>76</xdr:row>
      <xdr:rowOff>152400</xdr:rowOff>
    </xdr:from>
    <xdr:to>
      <xdr:col>1</xdr:col>
      <xdr:colOff>428625</xdr:colOff>
      <xdr:row>78</xdr:row>
      <xdr:rowOff>38100</xdr:rowOff>
    </xdr:to>
    <xdr:pic>
      <xdr:nvPicPr>
        <xdr:cNvPr id="11" name="Picture 926">
          <a:extLst>
            <a:ext uri="{FF2B5EF4-FFF2-40B4-BE49-F238E27FC236}">
              <a16:creationId xmlns:a16="http://schemas.microsoft.com/office/drawing/2014/main" id="{0925E764-5A32-41C7-BA77-1EECC42C45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76200" y="15605760"/>
          <a:ext cx="573405" cy="297180"/>
        </a:xfrm>
        <a:prstGeom prst="rect">
          <a:avLst/>
        </a:prstGeom>
        <a:noFill/>
      </xdr:spPr>
    </xdr:pic>
    <xdr:clientData/>
  </xdr:twoCellAnchor>
  <xdr:twoCellAnchor>
    <xdr:from>
      <xdr:col>2</xdr:col>
      <xdr:colOff>76200</xdr:colOff>
      <xdr:row>79</xdr:row>
      <xdr:rowOff>114300</xdr:rowOff>
    </xdr:from>
    <xdr:to>
      <xdr:col>2</xdr:col>
      <xdr:colOff>571500</xdr:colOff>
      <xdr:row>81</xdr:row>
      <xdr:rowOff>19050</xdr:rowOff>
    </xdr:to>
    <xdr:pic>
      <xdr:nvPicPr>
        <xdr:cNvPr id="12" name="Picture 927">
          <a:extLst>
            <a:ext uri="{FF2B5EF4-FFF2-40B4-BE49-F238E27FC236}">
              <a16:creationId xmlns:a16="http://schemas.microsoft.com/office/drawing/2014/main" id="{1F3FC0A6-C2FF-4AA4-A474-227175A25C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013460" y="16184880"/>
          <a:ext cx="495300" cy="31623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2</xdr:col>
      <xdr:colOff>95250</xdr:colOff>
      <xdr:row>90</xdr:row>
      <xdr:rowOff>152400</xdr:rowOff>
    </xdr:from>
    <xdr:to>
      <xdr:col>2</xdr:col>
      <xdr:colOff>590550</xdr:colOff>
      <xdr:row>92</xdr:row>
      <xdr:rowOff>57150</xdr:rowOff>
    </xdr:to>
    <xdr:pic>
      <xdr:nvPicPr>
        <xdr:cNvPr id="13" name="Picture 928">
          <a:extLst>
            <a:ext uri="{FF2B5EF4-FFF2-40B4-BE49-F238E27FC236}">
              <a16:creationId xmlns:a16="http://schemas.microsoft.com/office/drawing/2014/main" id="{6734F1DA-667C-48F9-AF27-334B39BCC4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1032510" y="18486120"/>
          <a:ext cx="495300" cy="31623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1</xdr:col>
      <xdr:colOff>1</xdr:colOff>
      <xdr:row>115</xdr:row>
      <xdr:rowOff>161925</xdr:rowOff>
    </xdr:from>
    <xdr:to>
      <xdr:col>1</xdr:col>
      <xdr:colOff>628650</xdr:colOff>
      <xdr:row>117</xdr:row>
      <xdr:rowOff>95250</xdr:rowOff>
    </xdr:to>
    <xdr:pic>
      <xdr:nvPicPr>
        <xdr:cNvPr id="14" name="Picture 939">
          <a:extLst>
            <a:ext uri="{FF2B5EF4-FFF2-40B4-BE49-F238E27FC236}">
              <a16:creationId xmlns:a16="http://schemas.microsoft.com/office/drawing/2014/main" id="{7CBF718C-CE7F-47AF-9C53-510B884D744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220981" y="23639145"/>
          <a:ext cx="628649" cy="344805"/>
        </a:xfrm>
        <a:prstGeom prst="rect">
          <a:avLst/>
        </a:prstGeom>
        <a:noFill/>
      </xdr:spPr>
    </xdr:pic>
    <xdr:clientData/>
  </xdr:twoCellAnchor>
  <xdr:twoCellAnchor>
    <xdr:from>
      <xdr:col>7</xdr:col>
      <xdr:colOff>676274</xdr:colOff>
      <xdr:row>115</xdr:row>
      <xdr:rowOff>153316</xdr:rowOff>
    </xdr:from>
    <xdr:to>
      <xdr:col>9</xdr:col>
      <xdr:colOff>409574</xdr:colOff>
      <xdr:row>117</xdr:row>
      <xdr:rowOff>47625</xdr:rowOff>
    </xdr:to>
    <xdr:pic>
      <xdr:nvPicPr>
        <xdr:cNvPr id="15" name="Picture 940">
          <a:extLst>
            <a:ext uri="{FF2B5EF4-FFF2-40B4-BE49-F238E27FC236}">
              <a16:creationId xmlns:a16="http://schemas.microsoft.com/office/drawing/2014/main" id="{12870A41-7969-4ECC-9FAB-B82322C799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94934" y="23630536"/>
          <a:ext cx="563880" cy="305789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104775</xdr:colOff>
      <xdr:row>152</xdr:row>
      <xdr:rowOff>0</xdr:rowOff>
    </xdr:from>
    <xdr:to>
      <xdr:col>1</xdr:col>
      <xdr:colOff>466725</xdr:colOff>
      <xdr:row>153</xdr:row>
      <xdr:rowOff>142875</xdr:rowOff>
    </xdr:to>
    <xdr:pic>
      <xdr:nvPicPr>
        <xdr:cNvPr id="16" name="Picture 973">
          <a:extLst>
            <a:ext uri="{FF2B5EF4-FFF2-40B4-BE49-F238E27FC236}">
              <a16:creationId xmlns:a16="http://schemas.microsoft.com/office/drawing/2014/main" id="{7A1F3011-EAAF-48FB-B538-C5203E75A5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104775" y="30540960"/>
          <a:ext cx="582930" cy="348615"/>
        </a:xfrm>
        <a:prstGeom prst="rect">
          <a:avLst/>
        </a:prstGeom>
        <a:noFill/>
      </xdr:spPr>
    </xdr:pic>
    <xdr:clientData/>
  </xdr:twoCellAnchor>
  <xdr:twoCellAnchor>
    <xdr:from>
      <xdr:col>7</xdr:col>
      <xdr:colOff>628650</xdr:colOff>
      <xdr:row>152</xdr:row>
      <xdr:rowOff>15753</xdr:rowOff>
    </xdr:from>
    <xdr:to>
      <xdr:col>9</xdr:col>
      <xdr:colOff>352425</xdr:colOff>
      <xdr:row>153</xdr:row>
      <xdr:rowOff>114300</xdr:rowOff>
    </xdr:to>
    <xdr:pic>
      <xdr:nvPicPr>
        <xdr:cNvPr id="17" name="Picture 974">
          <a:extLst>
            <a:ext uri="{FF2B5EF4-FFF2-40B4-BE49-F238E27FC236}">
              <a16:creationId xmlns:a16="http://schemas.microsoft.com/office/drawing/2014/main" id="{94FBE6EE-DDE7-4915-8DE2-4FFA6842CC6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5147310" y="30556713"/>
          <a:ext cx="554355" cy="30428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6</xdr:col>
      <xdr:colOff>554354</xdr:colOff>
      <xdr:row>160</xdr:row>
      <xdr:rowOff>198120</xdr:rowOff>
    </xdr:from>
    <xdr:to>
      <xdr:col>9</xdr:col>
      <xdr:colOff>541019</xdr:colOff>
      <xdr:row>162</xdr:row>
      <xdr:rowOff>131445</xdr:rowOff>
    </xdr:to>
    <xdr:sp macro="" textlink="">
      <xdr:nvSpPr>
        <xdr:cNvPr id="18" name="Text Box 979">
          <a:extLst>
            <a:ext uri="{FF2B5EF4-FFF2-40B4-BE49-F238E27FC236}">
              <a16:creationId xmlns:a16="http://schemas.microsoft.com/office/drawing/2014/main" id="{FA27E2FD-03AA-4D45-AE54-6E9C41F91DBF}"/>
            </a:ext>
          </a:extLst>
        </xdr:cNvPr>
        <xdr:cNvSpPr txBox="1">
          <a:spLocks noChangeArrowheads="1"/>
        </xdr:cNvSpPr>
      </xdr:nvSpPr>
      <xdr:spPr bwMode="auto">
        <a:xfrm>
          <a:off x="4356734" y="32910780"/>
          <a:ext cx="1533525" cy="344805"/>
        </a:xfrm>
        <a:prstGeom prst="rect">
          <a:avLst/>
        </a:prstGeom>
        <a:gradFill rotWithShape="1">
          <a:gsLst>
            <a:gs pos="0">
              <a:srgbClr val="99CC00"/>
            </a:gs>
            <a:gs pos="50000">
              <a:srgbClr val="FFFF99"/>
            </a:gs>
            <a:gs pos="100000">
              <a:srgbClr val="99CC00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99CC00">
              <a:alpha val="50000"/>
            </a:srgbClr>
          </a:outerShdw>
        </a:effectLst>
      </xdr:spPr>
      <xdr:txBody>
        <a:bodyPr vertOverflow="clip" wrap="square" lIns="36576" tIns="18288" rIns="0" bIns="0" anchor="ctr" upright="1"/>
        <a:lstStyle/>
        <a:p>
          <a:pPr algn="ctr" rtl="0">
            <a:defRPr sz="1000"/>
          </a:pP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行番号に注意！！</a:t>
          </a:r>
        </a:p>
      </xdr:txBody>
    </xdr:sp>
    <xdr:clientData/>
  </xdr:twoCellAnchor>
  <xdr:twoCellAnchor editAs="oneCell">
    <xdr:from>
      <xdr:col>7</xdr:col>
      <xdr:colOff>695325</xdr:colOff>
      <xdr:row>18</xdr:row>
      <xdr:rowOff>114300</xdr:rowOff>
    </xdr:from>
    <xdr:to>
      <xdr:col>14</xdr:col>
      <xdr:colOff>706226</xdr:colOff>
      <xdr:row>36</xdr:row>
      <xdr:rowOff>69977</xdr:rowOff>
    </xdr:to>
    <xdr:pic>
      <xdr:nvPicPr>
        <xdr:cNvPr id="20" name="図 19">
          <a:extLst>
            <a:ext uri="{FF2B5EF4-FFF2-40B4-BE49-F238E27FC236}">
              <a16:creationId xmlns:a16="http://schemas.microsoft.com/office/drawing/2014/main" id="{D9C7511D-305F-4481-BC57-2A12F96CAC8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5213985" y="4526280"/>
          <a:ext cx="4331441" cy="3994277"/>
        </a:xfrm>
        <a:prstGeom prst="rect">
          <a:avLst/>
        </a:prstGeom>
      </xdr:spPr>
    </xdr:pic>
    <xdr:clientData/>
  </xdr:twoCellAnchor>
  <xdr:twoCellAnchor editAs="oneCell">
    <xdr:from>
      <xdr:col>7</xdr:col>
      <xdr:colOff>26670</xdr:colOff>
      <xdr:row>49</xdr:row>
      <xdr:rowOff>19050</xdr:rowOff>
    </xdr:from>
    <xdr:to>
      <xdr:col>16</xdr:col>
      <xdr:colOff>381856</xdr:colOff>
      <xdr:row>60</xdr:row>
      <xdr:rowOff>99060</xdr:rowOff>
    </xdr:to>
    <xdr:pic>
      <xdr:nvPicPr>
        <xdr:cNvPr id="21" name="図 20">
          <a:extLst>
            <a:ext uri="{FF2B5EF4-FFF2-40B4-BE49-F238E27FC236}">
              <a16:creationId xmlns:a16="http://schemas.microsoft.com/office/drawing/2014/main" id="{96F8E55B-1F28-44EC-A8D9-E38FD796C5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4545330" y="10808970"/>
          <a:ext cx="6230206" cy="2548890"/>
        </a:xfrm>
        <a:prstGeom prst="rect">
          <a:avLst/>
        </a:prstGeom>
      </xdr:spPr>
    </xdr:pic>
    <xdr:clientData/>
  </xdr:twoCellAnchor>
  <xdr:twoCellAnchor editAs="oneCell">
    <xdr:from>
      <xdr:col>9</xdr:col>
      <xdr:colOff>499110</xdr:colOff>
      <xdr:row>82</xdr:row>
      <xdr:rowOff>30480</xdr:rowOff>
    </xdr:from>
    <xdr:to>
      <xdr:col>14</xdr:col>
      <xdr:colOff>114300</xdr:colOff>
      <xdr:row>91</xdr:row>
      <xdr:rowOff>52524</xdr:rowOff>
    </xdr:to>
    <xdr:pic>
      <xdr:nvPicPr>
        <xdr:cNvPr id="22" name="図 21">
          <a:extLst>
            <a:ext uri="{FF2B5EF4-FFF2-40B4-BE49-F238E27FC236}">
              <a16:creationId xmlns:a16="http://schemas.microsoft.com/office/drawing/2014/main" id="{9C01AC29-D743-44E5-96D4-F39F4CBEE2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5848350" y="16901160"/>
          <a:ext cx="3196590" cy="1873704"/>
        </a:xfrm>
        <a:prstGeom prst="rect">
          <a:avLst/>
        </a:prstGeom>
      </xdr:spPr>
    </xdr:pic>
    <xdr:clientData/>
  </xdr:twoCellAnchor>
  <xdr:twoCellAnchor editAs="oneCell">
    <xdr:from>
      <xdr:col>5</xdr:col>
      <xdr:colOff>83819</xdr:colOff>
      <xdr:row>126</xdr:row>
      <xdr:rowOff>74295</xdr:rowOff>
    </xdr:from>
    <xdr:to>
      <xdr:col>10</xdr:col>
      <xdr:colOff>670560</xdr:colOff>
      <xdr:row>133</xdr:row>
      <xdr:rowOff>175260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9806BF83-D09F-4095-8D2B-4C98A6C7DB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3169919" y="26348055"/>
          <a:ext cx="3566161" cy="1906905"/>
        </a:xfrm>
        <a:prstGeom prst="rect">
          <a:avLst/>
        </a:prstGeom>
      </xdr:spPr>
    </xdr:pic>
    <xdr:clientData/>
  </xdr:twoCellAnchor>
  <xdr:twoCellAnchor editAs="oneCell">
    <xdr:from>
      <xdr:col>1</xdr:col>
      <xdr:colOff>289560</xdr:colOff>
      <xdr:row>134</xdr:row>
      <xdr:rowOff>148589</xdr:rowOff>
    </xdr:from>
    <xdr:to>
      <xdr:col>6</xdr:col>
      <xdr:colOff>401955</xdr:colOff>
      <xdr:row>145</xdr:row>
      <xdr:rowOff>54490</xdr:rowOff>
    </xdr:to>
    <xdr:pic>
      <xdr:nvPicPr>
        <xdr:cNvPr id="25" name="図 24">
          <a:extLst>
            <a:ext uri="{FF2B5EF4-FFF2-40B4-BE49-F238E27FC236}">
              <a16:creationId xmlns:a16="http://schemas.microsoft.com/office/drawing/2014/main" id="{59C09314-9EFD-4F5F-AD72-176364AB3E3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510540" y="28434029"/>
          <a:ext cx="3693795" cy="216904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168</xdr:row>
      <xdr:rowOff>41910</xdr:rowOff>
    </xdr:from>
    <xdr:to>
      <xdr:col>5</xdr:col>
      <xdr:colOff>525708</xdr:colOff>
      <xdr:row>178</xdr:row>
      <xdr:rowOff>32385</xdr:rowOff>
    </xdr:to>
    <xdr:pic>
      <xdr:nvPicPr>
        <xdr:cNvPr id="26" name="図 25">
          <a:extLst>
            <a:ext uri="{FF2B5EF4-FFF2-40B4-BE49-F238E27FC236}">
              <a16:creationId xmlns:a16="http://schemas.microsoft.com/office/drawing/2014/main" id="{7F1FA2D0-8030-4650-B3E9-231178D76F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0" y="34400490"/>
          <a:ext cx="3611808" cy="2047875"/>
        </a:xfrm>
        <a:prstGeom prst="rect">
          <a:avLst/>
        </a:prstGeom>
      </xdr:spPr>
    </xdr:pic>
    <xdr:clientData/>
  </xdr:twoCellAnchor>
  <xdr:twoCellAnchor editAs="oneCell">
    <xdr:from>
      <xdr:col>5</xdr:col>
      <xdr:colOff>640080</xdr:colOff>
      <xdr:row>175</xdr:row>
      <xdr:rowOff>19050</xdr:rowOff>
    </xdr:from>
    <xdr:to>
      <xdr:col>11</xdr:col>
      <xdr:colOff>325395</xdr:colOff>
      <xdr:row>184</xdr:row>
      <xdr:rowOff>83741</xdr:rowOff>
    </xdr:to>
    <xdr:pic>
      <xdr:nvPicPr>
        <xdr:cNvPr id="27" name="図 26">
          <a:extLst>
            <a:ext uri="{FF2B5EF4-FFF2-40B4-BE49-F238E27FC236}">
              <a16:creationId xmlns:a16="http://schemas.microsoft.com/office/drawing/2014/main" id="{BAC0B420-11E7-4AE3-AFB3-71FA72943C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3726180" y="35817810"/>
          <a:ext cx="3381015" cy="1916351"/>
        </a:xfrm>
        <a:prstGeom prst="rect">
          <a:avLst/>
        </a:prstGeom>
      </xdr:spPr>
    </xdr:pic>
    <xdr:clientData/>
  </xdr:twoCellAnchor>
  <xdr:twoCellAnchor editAs="oneCell">
    <xdr:from>
      <xdr:col>12</xdr:col>
      <xdr:colOff>89535</xdr:colOff>
      <xdr:row>171</xdr:row>
      <xdr:rowOff>121920</xdr:rowOff>
    </xdr:from>
    <xdr:to>
      <xdr:col>16</xdr:col>
      <xdr:colOff>644650</xdr:colOff>
      <xdr:row>181</xdr:row>
      <xdr:rowOff>131445</xdr:rowOff>
    </xdr:to>
    <xdr:pic>
      <xdr:nvPicPr>
        <xdr:cNvPr id="28" name="図 27">
          <a:extLst>
            <a:ext uri="{FF2B5EF4-FFF2-40B4-BE49-F238E27FC236}">
              <a16:creationId xmlns:a16="http://schemas.microsoft.com/office/drawing/2014/main" id="{580468B4-1652-4092-99E8-9365E4E861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7587615" y="35097720"/>
          <a:ext cx="3587875" cy="2066925"/>
        </a:xfrm>
        <a:prstGeom prst="rect">
          <a:avLst/>
        </a:prstGeom>
      </xdr:spPr>
    </xdr:pic>
    <xdr:clientData/>
  </xdr:twoCellAnchor>
  <xdr:twoCellAnchor editAs="oneCell">
    <xdr:from>
      <xdr:col>0</xdr:col>
      <xdr:colOff>152400</xdr:colOff>
      <xdr:row>182</xdr:row>
      <xdr:rowOff>116204</xdr:rowOff>
    </xdr:from>
    <xdr:to>
      <xdr:col>5</xdr:col>
      <xdr:colOff>321945</xdr:colOff>
      <xdr:row>191</xdr:row>
      <xdr:rowOff>150189</xdr:rowOff>
    </xdr:to>
    <xdr:pic>
      <xdr:nvPicPr>
        <xdr:cNvPr id="29" name="図 28">
          <a:extLst>
            <a:ext uri="{FF2B5EF4-FFF2-40B4-BE49-F238E27FC236}">
              <a16:creationId xmlns:a16="http://schemas.microsoft.com/office/drawing/2014/main" id="{77A112CE-67E4-460E-BBEF-33EE83DCDD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/>
        <a:stretch>
          <a:fillRect/>
        </a:stretch>
      </xdr:blipFill>
      <xdr:spPr>
        <a:xfrm>
          <a:off x="152400" y="37355144"/>
          <a:ext cx="3255645" cy="1885645"/>
        </a:xfrm>
        <a:prstGeom prst="rect">
          <a:avLst/>
        </a:prstGeom>
      </xdr:spPr>
    </xdr:pic>
    <xdr:clientData/>
  </xdr:twoCellAnchor>
  <xdr:twoCellAnchor>
    <xdr:from>
      <xdr:col>6</xdr:col>
      <xdr:colOff>554354</xdr:colOff>
      <xdr:row>163</xdr:row>
      <xdr:rowOff>83820</xdr:rowOff>
    </xdr:from>
    <xdr:to>
      <xdr:col>9</xdr:col>
      <xdr:colOff>541019</xdr:colOff>
      <xdr:row>165</xdr:row>
      <xdr:rowOff>17145</xdr:rowOff>
    </xdr:to>
    <xdr:sp macro="" textlink="">
      <xdr:nvSpPr>
        <xdr:cNvPr id="30" name="Text Box 979">
          <a:extLst>
            <a:ext uri="{FF2B5EF4-FFF2-40B4-BE49-F238E27FC236}">
              <a16:creationId xmlns:a16="http://schemas.microsoft.com/office/drawing/2014/main" id="{62C33E45-A3D2-4DEA-802E-9DB7E778423B}"/>
            </a:ext>
          </a:extLst>
        </xdr:cNvPr>
        <xdr:cNvSpPr txBox="1">
          <a:spLocks noChangeArrowheads="1"/>
        </xdr:cNvSpPr>
      </xdr:nvSpPr>
      <xdr:spPr bwMode="auto">
        <a:xfrm>
          <a:off x="4356734" y="33413700"/>
          <a:ext cx="1533525" cy="344805"/>
        </a:xfrm>
        <a:prstGeom prst="rect">
          <a:avLst/>
        </a:prstGeom>
        <a:gradFill rotWithShape="1">
          <a:gsLst>
            <a:gs pos="0">
              <a:srgbClr val="99CC00"/>
            </a:gs>
            <a:gs pos="50000">
              <a:srgbClr val="FFFF99"/>
            </a:gs>
            <a:gs pos="100000">
              <a:srgbClr val="99CC00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  <a:effectLst>
          <a:outerShdw dist="107763" dir="2700000" algn="ctr" rotWithShape="0">
            <a:srgbClr val="99CC00">
              <a:alpha val="50000"/>
            </a:srgbClr>
          </a:outerShdw>
        </a:effectLst>
      </xdr:spPr>
      <xdr:txBody>
        <a:bodyPr vertOverflow="clip" wrap="square" lIns="36576" tIns="18288" rIns="0" bIns="0" anchor="ctr" upright="1"/>
        <a:lstStyle/>
        <a:p>
          <a:pPr algn="ctr" rtl="0">
            <a:defRPr sz="1000"/>
          </a:pPr>
          <a:r>
            <a:rPr lang="ja-JP" altLang="en-US" sz="11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「範囲」を</a:t>
          </a:r>
          <a:r>
            <a:rPr lang="ja-JP" altLang="en-US" sz="1100" b="1" i="0" strike="noStrike">
              <a:solidFill>
                <a:srgbClr val="FF0000"/>
              </a:solidFill>
              <a:latin typeface="ＭＳ Ｐゴシック"/>
              <a:ea typeface="ＭＳ Ｐゴシック"/>
            </a:rPr>
            <a:t>絶対参照！</a:t>
          </a:r>
        </a:p>
      </xdr:txBody>
    </xdr:sp>
    <xdr:clientData/>
  </xdr:twoCellAnchor>
  <xdr:twoCellAnchor editAs="oneCell">
    <xdr:from>
      <xdr:col>6</xdr:col>
      <xdr:colOff>365760</xdr:colOff>
      <xdr:row>1</xdr:row>
      <xdr:rowOff>198120</xdr:rowOff>
    </xdr:from>
    <xdr:to>
      <xdr:col>16</xdr:col>
      <xdr:colOff>198120</xdr:colOff>
      <xdr:row>7</xdr:row>
      <xdr:rowOff>1028700</xdr:rowOff>
    </xdr:to>
    <xdr:pic>
      <xdr:nvPicPr>
        <xdr:cNvPr id="32" name="図 31">
          <a:extLst>
            <a:ext uri="{FF2B5EF4-FFF2-40B4-BE49-F238E27FC236}">
              <a16:creationId xmlns:a16="http://schemas.microsoft.com/office/drawing/2014/main" id="{9D1537F3-18B9-455B-8F75-EEFFD6A9F00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68140" y="403860"/>
          <a:ext cx="6560820" cy="2065020"/>
        </a:xfrm>
        <a:prstGeom prst="rect">
          <a:avLst/>
        </a:prstGeom>
        <a:noFill/>
        <a:ln>
          <a:solidFill>
            <a:sysClr val="windowText" lastClr="000000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7</xdr:col>
      <xdr:colOff>0</xdr:colOff>
      <xdr:row>10</xdr:row>
      <xdr:rowOff>0</xdr:rowOff>
    </xdr:from>
    <xdr:to>
      <xdr:col>9</xdr:col>
      <xdr:colOff>647700</xdr:colOff>
      <xdr:row>12</xdr:row>
      <xdr:rowOff>38100</xdr:rowOff>
    </xdr:to>
    <xdr:pic>
      <xdr:nvPicPr>
        <xdr:cNvPr id="34" name="図 33">
          <a:extLst>
            <a:ext uri="{FF2B5EF4-FFF2-40B4-BE49-F238E27FC236}">
              <a16:creationId xmlns:a16="http://schemas.microsoft.com/office/drawing/2014/main" id="{8359A2D9-AE4A-F101-6401-004195BC77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18660" y="2948940"/>
          <a:ext cx="1478280" cy="449580"/>
        </a:xfrm>
        <a:prstGeom prst="rect">
          <a:avLst/>
        </a:prstGeom>
      </xdr:spPr>
    </xdr:pic>
    <xdr:clientData/>
  </xdr:twoCellAnchor>
  <xdr:twoCellAnchor editAs="oneCell">
    <xdr:from>
      <xdr:col>4</xdr:col>
      <xdr:colOff>358140</xdr:colOff>
      <xdr:row>96</xdr:row>
      <xdr:rowOff>76200</xdr:rowOff>
    </xdr:from>
    <xdr:to>
      <xdr:col>8</xdr:col>
      <xdr:colOff>22860</xdr:colOff>
      <xdr:row>104</xdr:row>
      <xdr:rowOff>144780</xdr:rowOff>
    </xdr:to>
    <xdr:pic>
      <xdr:nvPicPr>
        <xdr:cNvPr id="31" name="図 30">
          <a:extLst>
            <a:ext uri="{FF2B5EF4-FFF2-40B4-BE49-F238E27FC236}">
              <a16:creationId xmlns:a16="http://schemas.microsoft.com/office/drawing/2014/main" id="{DEB45EB0-61B8-4CE4-BF2E-69DCF0E8A15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27960" y="19827240"/>
          <a:ext cx="2529840" cy="1714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08A470-DF9B-4F02-9A98-1093AAA04AA5}">
  <dimension ref="A1:P168"/>
  <sheetViews>
    <sheetView tabSelected="1" workbookViewId="0">
      <selection activeCell="A2" sqref="A2"/>
    </sheetView>
  </sheetViews>
  <sheetFormatPr defaultColWidth="9" defaultRowHeight="16.5" customHeight="1" x14ac:dyDescent="0.45"/>
  <cols>
    <col min="1" max="1" width="2.8984375" style="2" customWidth="1"/>
    <col min="2" max="8" width="9.3984375" style="1" customWidth="1"/>
    <col min="9" max="9" width="1.5" style="1" customWidth="1"/>
    <col min="10" max="15" width="9.3984375" style="1" customWidth="1"/>
    <col min="16" max="16" width="11.59765625" style="1" customWidth="1"/>
    <col min="17" max="16384" width="9" style="1"/>
  </cols>
  <sheetData>
    <row r="1" spans="1:16" ht="16.5" customHeight="1" x14ac:dyDescent="0.45">
      <c r="A1" s="100" t="s">
        <v>79</v>
      </c>
      <c r="B1" s="100"/>
      <c r="C1" s="100"/>
      <c r="D1" s="100"/>
      <c r="E1" s="100"/>
      <c r="F1" s="100"/>
      <c r="G1" s="100"/>
    </row>
    <row r="4" spans="1:16" ht="16.5" customHeight="1" x14ac:dyDescent="0.45">
      <c r="F4" s="3" t="s">
        <v>0</v>
      </c>
    </row>
    <row r="5" spans="1:16" ht="16.5" customHeight="1" x14ac:dyDescent="0.45">
      <c r="F5" s="52" t="s">
        <v>1</v>
      </c>
    </row>
    <row r="6" spans="1:16" ht="16.5" customHeight="1" x14ac:dyDescent="0.45">
      <c r="F6" s="3" t="s">
        <v>2</v>
      </c>
    </row>
    <row r="7" spans="1:16" ht="16.5" customHeight="1" x14ac:dyDescent="0.45">
      <c r="F7" s="52" t="s">
        <v>3</v>
      </c>
    </row>
    <row r="8" spans="1:16" ht="86.4" customHeight="1" x14ac:dyDescent="0.45"/>
    <row r="9" spans="1:16" ht="16.5" customHeight="1" thickBot="1" x14ac:dyDescent="0.5">
      <c r="C9" s="101" t="s">
        <v>4</v>
      </c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3"/>
      <c r="O9" s="4"/>
    </row>
    <row r="10" spans="1:16" s="5" customFormat="1" ht="16.5" customHeight="1" thickTop="1" x14ac:dyDescent="0.45"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</row>
    <row r="11" spans="1:16" s="5" customFormat="1" ht="16.5" customHeight="1" x14ac:dyDescent="0.45">
      <c r="C11" s="7" t="s">
        <v>5</v>
      </c>
      <c r="G11" s="8"/>
      <c r="H11" s="8"/>
      <c r="I11" s="8"/>
      <c r="J11" s="8"/>
      <c r="K11" s="6"/>
      <c r="L11" s="6"/>
      <c r="M11" s="6"/>
      <c r="N11" s="6"/>
      <c r="O11" s="6"/>
    </row>
    <row r="12" spans="1:16" ht="16.5" customHeight="1" x14ac:dyDescent="0.45">
      <c r="A12" s="5"/>
      <c r="C12" s="5"/>
      <c r="D12" s="5"/>
      <c r="E12" s="3"/>
      <c r="F12" s="6"/>
      <c r="G12" s="9"/>
      <c r="H12" s="10"/>
      <c r="I12" s="5"/>
      <c r="J12" s="5"/>
      <c r="K12" s="5"/>
      <c r="L12" s="5"/>
      <c r="M12" s="5"/>
      <c r="N12" s="5"/>
      <c r="O12" s="5"/>
      <c r="P12" s="5"/>
    </row>
    <row r="14" spans="1:16" ht="16.5" customHeight="1" x14ac:dyDescent="0.45">
      <c r="D14" s="104" t="s">
        <v>6</v>
      </c>
      <c r="E14" s="11" t="s">
        <v>7</v>
      </c>
      <c r="F14" s="12"/>
      <c r="G14" s="12"/>
      <c r="H14" s="12"/>
      <c r="I14" s="12"/>
      <c r="J14" s="12"/>
      <c r="K14" s="12"/>
      <c r="L14" s="12"/>
      <c r="M14" s="12"/>
      <c r="N14" s="13"/>
    </row>
    <row r="15" spans="1:16" ht="16.5" customHeight="1" x14ac:dyDescent="0.45">
      <c r="D15" s="105"/>
      <c r="E15" s="14" t="s">
        <v>8</v>
      </c>
      <c r="F15" s="15"/>
      <c r="G15" s="15"/>
      <c r="H15" s="15"/>
      <c r="I15" s="15"/>
      <c r="J15" s="15"/>
      <c r="K15" s="15"/>
      <c r="L15" s="15"/>
      <c r="M15" s="15"/>
      <c r="N15" s="16"/>
    </row>
    <row r="16" spans="1:16" ht="16.5" customHeight="1" x14ac:dyDescent="0.45">
      <c r="D16" s="105"/>
      <c r="E16" s="14" t="s">
        <v>9</v>
      </c>
      <c r="F16" s="15"/>
      <c r="G16" s="15"/>
      <c r="H16" s="15"/>
      <c r="I16" s="15"/>
      <c r="J16" s="15"/>
      <c r="K16" s="15"/>
      <c r="L16" s="15"/>
      <c r="M16" s="15"/>
      <c r="N16" s="16"/>
    </row>
    <row r="17" spans="2:14" ht="16.5" customHeight="1" x14ac:dyDescent="0.45">
      <c r="D17" s="105"/>
      <c r="E17" s="14" t="s">
        <v>10</v>
      </c>
      <c r="F17" s="15"/>
      <c r="G17" s="15"/>
      <c r="H17" s="15"/>
      <c r="I17" s="15"/>
      <c r="J17" s="15"/>
      <c r="K17" s="15"/>
      <c r="L17" s="15"/>
      <c r="M17" s="15"/>
      <c r="N17" s="16"/>
    </row>
    <row r="18" spans="2:14" ht="16.5" customHeight="1" thickBot="1" x14ac:dyDescent="0.5">
      <c r="D18" s="106"/>
      <c r="E18" s="17" t="s">
        <v>11</v>
      </c>
      <c r="F18" s="18"/>
      <c r="G18" s="18"/>
      <c r="H18" s="18"/>
      <c r="I18" s="18"/>
      <c r="J18" s="18"/>
      <c r="K18" s="18"/>
      <c r="L18" s="18"/>
      <c r="M18" s="18"/>
      <c r="N18" s="19"/>
    </row>
    <row r="19" spans="2:14" ht="16.5" customHeight="1" thickTop="1" x14ac:dyDescent="0.45"/>
    <row r="21" spans="2:14" ht="16.5" customHeight="1" thickBot="1" x14ac:dyDescent="0.5">
      <c r="B21" s="107" t="s">
        <v>12</v>
      </c>
      <c r="C21" s="108"/>
      <c r="D21" s="109"/>
    </row>
    <row r="22" spans="2:14" ht="16.5" customHeight="1" thickTop="1" x14ac:dyDescent="0.45"/>
    <row r="23" spans="2:14" ht="16.5" customHeight="1" x14ac:dyDescent="0.45">
      <c r="B23" s="1" t="s">
        <v>13</v>
      </c>
    </row>
    <row r="24" spans="2:14" ht="16.5" customHeight="1" x14ac:dyDescent="0.45">
      <c r="B24" s="1" t="s">
        <v>14</v>
      </c>
    </row>
    <row r="25" spans="2:14" ht="16.5" customHeight="1" x14ac:dyDescent="0.45">
      <c r="B25" s="20" t="s">
        <v>15</v>
      </c>
    </row>
    <row r="26" spans="2:14" ht="16.5" customHeight="1" x14ac:dyDescent="0.45">
      <c r="B26" s="20" t="s">
        <v>16</v>
      </c>
    </row>
    <row r="27" spans="2:14" ht="16.5" customHeight="1" x14ac:dyDescent="0.45">
      <c r="B27" s="20" t="s">
        <v>17</v>
      </c>
    </row>
    <row r="28" spans="2:14" ht="16.5" customHeight="1" x14ac:dyDescent="0.45">
      <c r="B28" s="1" t="s">
        <v>18</v>
      </c>
    </row>
    <row r="29" spans="2:14" ht="16.5" customHeight="1" x14ac:dyDescent="0.45">
      <c r="B29" s="5" t="s">
        <v>19</v>
      </c>
      <c r="C29" s="5"/>
    </row>
    <row r="30" spans="2:14" ht="16.5" customHeight="1" x14ac:dyDescent="0.45">
      <c r="B30" s="1" t="s">
        <v>20</v>
      </c>
    </row>
    <row r="31" spans="2:14" ht="16.5" customHeight="1" x14ac:dyDescent="0.45">
      <c r="B31" s="1" t="s">
        <v>21</v>
      </c>
    </row>
    <row r="32" spans="2:14" ht="16.5" customHeight="1" x14ac:dyDescent="0.45">
      <c r="B32" s="1" t="s">
        <v>22</v>
      </c>
    </row>
    <row r="33" spans="2:14" ht="16.5" customHeight="1" x14ac:dyDescent="0.45">
      <c r="B33" s="1" t="s">
        <v>23</v>
      </c>
    </row>
    <row r="36" spans="2:14" s="5" customFormat="1" ht="16.5" customHeight="1" x14ac:dyDescent="0.45">
      <c r="C36" s="110" t="s">
        <v>24</v>
      </c>
      <c r="D36" s="111"/>
      <c r="E36" s="111"/>
      <c r="F36" s="111"/>
      <c r="G36" s="112"/>
    </row>
    <row r="37" spans="2:14" s="5" customFormat="1" ht="16.5" customHeight="1" thickBot="1" x14ac:dyDescent="0.5">
      <c r="C37" s="113"/>
      <c r="D37" s="114"/>
      <c r="E37" s="114"/>
      <c r="F37" s="114"/>
      <c r="G37" s="115"/>
    </row>
    <row r="38" spans="2:14" ht="16.5" customHeight="1" thickTop="1" x14ac:dyDescent="0.45"/>
    <row r="47" spans="2:14" ht="16.5" customHeight="1" x14ac:dyDescent="0.45">
      <c r="K47" s="116" t="s">
        <v>25</v>
      </c>
      <c r="L47" s="116"/>
      <c r="M47" s="116"/>
      <c r="N47" s="116"/>
    </row>
    <row r="49" spans="2:15" ht="16.5" customHeight="1" x14ac:dyDescent="0.45">
      <c r="B49" s="117" t="s">
        <v>26</v>
      </c>
      <c r="C49" s="117"/>
      <c r="D49" s="117"/>
      <c r="E49" s="117"/>
      <c r="J49" s="117" t="s">
        <v>26</v>
      </c>
      <c r="K49" s="117"/>
      <c r="L49" s="117"/>
      <c r="M49" s="117"/>
    </row>
    <row r="51" spans="2:15" ht="16.5" customHeight="1" thickBot="1" x14ac:dyDescent="0.5">
      <c r="B51" s="21" t="s">
        <v>27</v>
      </c>
      <c r="C51" s="1" t="s">
        <v>28</v>
      </c>
    </row>
    <row r="52" spans="2:15" ht="16.5" customHeight="1" thickTop="1" x14ac:dyDescent="0.45"/>
    <row r="53" spans="2:15" ht="16.5" customHeight="1" x14ac:dyDescent="0.45">
      <c r="C53" s="1" t="s">
        <v>29</v>
      </c>
      <c r="G53" s="22"/>
    </row>
    <row r="54" spans="2:15" ht="16.5" customHeight="1" x14ac:dyDescent="0.45">
      <c r="D54" s="23"/>
      <c r="E54" s="23"/>
      <c r="G54" s="22"/>
    </row>
    <row r="55" spans="2:15" ht="16.5" customHeight="1" x14ac:dyDescent="0.45">
      <c r="C55" s="24" t="s">
        <v>30</v>
      </c>
      <c r="D55" s="24" t="s">
        <v>31</v>
      </c>
      <c r="E55" s="6"/>
    </row>
    <row r="56" spans="2:15" ht="16.5" customHeight="1" x14ac:dyDescent="0.45">
      <c r="B56" s="25"/>
      <c r="C56" s="64">
        <v>2200</v>
      </c>
      <c r="D56" s="27"/>
      <c r="E56" s="28"/>
    </row>
    <row r="57" spans="2:15" ht="16.5" customHeight="1" x14ac:dyDescent="0.45">
      <c r="C57" s="29" t="s">
        <v>32</v>
      </c>
      <c r="D57" s="28" t="str">
        <f>HLOOKUP(C56,K63:N65,2,1)</f>
        <v>足立</v>
      </c>
      <c r="E57" s="28"/>
      <c r="G57" s="22"/>
    </row>
    <row r="58" spans="2:15" ht="16.5" customHeight="1" x14ac:dyDescent="0.45">
      <c r="C58" s="1" t="s">
        <v>33</v>
      </c>
      <c r="G58" s="5"/>
      <c r="H58" s="5"/>
      <c r="I58" s="5"/>
    </row>
    <row r="60" spans="2:15" ht="16.5" customHeight="1" thickBot="1" x14ac:dyDescent="0.5">
      <c r="B60" s="30" t="s">
        <v>34</v>
      </c>
    </row>
    <row r="61" spans="2:15" ht="21.75" customHeight="1" thickTop="1" x14ac:dyDescent="0.45">
      <c r="C61" s="1" t="s">
        <v>35</v>
      </c>
    </row>
    <row r="62" spans="2:15" ht="21.75" customHeight="1" thickBot="1" x14ac:dyDescent="0.5">
      <c r="B62" s="25"/>
      <c r="C62" s="1" t="s">
        <v>36</v>
      </c>
      <c r="J62" s="31" t="s">
        <v>37</v>
      </c>
      <c r="K62" s="54"/>
      <c r="L62" s="54"/>
      <c r="M62" s="54"/>
      <c r="N62" s="54"/>
    </row>
    <row r="63" spans="2:15" ht="21.75" customHeight="1" thickTop="1" x14ac:dyDescent="0.45">
      <c r="B63" s="25"/>
      <c r="C63" s="1" t="s">
        <v>38</v>
      </c>
      <c r="J63" s="53" t="s">
        <v>30</v>
      </c>
      <c r="K63" s="55">
        <v>1100</v>
      </c>
      <c r="L63" s="56">
        <v>2200</v>
      </c>
      <c r="M63" s="56">
        <v>3300</v>
      </c>
      <c r="N63" s="57">
        <v>4400</v>
      </c>
      <c r="O63" s="1" t="s">
        <v>39</v>
      </c>
    </row>
    <row r="64" spans="2:15" ht="21.75" customHeight="1" x14ac:dyDescent="0.45">
      <c r="B64" s="25"/>
      <c r="C64" s="1" t="s">
        <v>40</v>
      </c>
      <c r="J64" s="53" t="s">
        <v>41</v>
      </c>
      <c r="K64" s="71" t="s">
        <v>42</v>
      </c>
      <c r="L64" s="68" t="s">
        <v>43</v>
      </c>
      <c r="M64" s="68" t="s">
        <v>44</v>
      </c>
      <c r="N64" s="72" t="s">
        <v>45</v>
      </c>
      <c r="O64" s="70" t="s">
        <v>46</v>
      </c>
    </row>
    <row r="65" spans="2:15" ht="21.75" customHeight="1" thickBot="1" x14ac:dyDescent="0.5">
      <c r="B65" s="25"/>
      <c r="C65" s="1" t="s">
        <v>47</v>
      </c>
      <c r="J65" s="53" t="s">
        <v>48</v>
      </c>
      <c r="K65" s="61" t="s">
        <v>49</v>
      </c>
      <c r="L65" s="62" t="s">
        <v>50</v>
      </c>
      <c r="M65" s="62" t="s">
        <v>51</v>
      </c>
      <c r="N65" s="63" t="s">
        <v>52</v>
      </c>
      <c r="O65" s="1" t="s">
        <v>53</v>
      </c>
    </row>
    <row r="66" spans="2:15" ht="16.5" customHeight="1" thickTop="1" x14ac:dyDescent="0.45">
      <c r="J66" s="32"/>
      <c r="K66" s="23"/>
      <c r="L66" s="23"/>
      <c r="M66" s="23"/>
      <c r="N66" s="23"/>
    </row>
    <row r="67" spans="2:15" ht="16.5" hidden="1" customHeight="1" x14ac:dyDescent="0.45">
      <c r="J67" s="32"/>
      <c r="K67" s="6"/>
      <c r="M67" s="33"/>
    </row>
    <row r="68" spans="2:15" ht="16.5" hidden="1" customHeight="1" x14ac:dyDescent="0.45">
      <c r="B68" s="25"/>
      <c r="J68" s="32"/>
      <c r="M68" s="34"/>
    </row>
    <row r="69" spans="2:15" ht="16.5" hidden="1" customHeight="1" x14ac:dyDescent="0.45">
      <c r="B69" s="25"/>
      <c r="J69" s="32"/>
      <c r="M69" s="35"/>
    </row>
    <row r="70" spans="2:15" ht="16.5" hidden="1" customHeight="1" x14ac:dyDescent="0.45">
      <c r="B70" s="25"/>
      <c r="J70" s="32"/>
      <c r="M70" s="35"/>
    </row>
    <row r="71" spans="2:15" ht="16.5" hidden="1" customHeight="1" x14ac:dyDescent="0.45">
      <c r="J71" s="32"/>
      <c r="M71" s="35"/>
    </row>
    <row r="72" spans="2:15" ht="16.5" hidden="1" customHeight="1" x14ac:dyDescent="0.45">
      <c r="F72" s="35"/>
      <c r="G72" s="35"/>
      <c r="H72" s="35"/>
      <c r="I72" s="35"/>
      <c r="J72" s="35"/>
      <c r="M72" s="35"/>
    </row>
    <row r="73" spans="2:15" ht="16.5" customHeight="1" x14ac:dyDescent="0.45">
      <c r="F73" s="35"/>
      <c r="G73" s="35"/>
      <c r="H73" s="35"/>
      <c r="I73" s="35"/>
      <c r="J73" s="35"/>
      <c r="M73" s="35"/>
    </row>
    <row r="74" spans="2:15" ht="16.5" customHeight="1" x14ac:dyDescent="0.45">
      <c r="C74" s="36"/>
      <c r="D74" s="36"/>
      <c r="E74" s="37"/>
      <c r="F74" s="37"/>
      <c r="G74" s="37"/>
      <c r="H74" s="37"/>
      <c r="I74" s="37"/>
      <c r="J74" s="37"/>
      <c r="K74" s="37"/>
      <c r="L74" s="6"/>
      <c r="M74" s="6"/>
      <c r="N74" s="38"/>
      <c r="O74" s="39"/>
    </row>
    <row r="75" spans="2:15" ht="16.5" customHeight="1" x14ac:dyDescent="0.45">
      <c r="J75" s="32"/>
      <c r="K75" s="5"/>
      <c r="L75" s="6"/>
      <c r="M75" s="6"/>
      <c r="N75" s="38"/>
      <c r="O75" s="39"/>
    </row>
    <row r="76" spans="2:15" ht="16.5" customHeight="1" x14ac:dyDescent="0.45">
      <c r="B76" s="117" t="s">
        <v>26</v>
      </c>
      <c r="C76" s="117"/>
      <c r="D76" s="117"/>
      <c r="E76" s="117"/>
      <c r="J76" s="117" t="s">
        <v>26</v>
      </c>
      <c r="K76" s="117"/>
      <c r="L76" s="117"/>
      <c r="M76" s="117"/>
      <c r="N76" s="38"/>
      <c r="O76" s="39"/>
    </row>
    <row r="77" spans="2:15" ht="16.5" customHeight="1" x14ac:dyDescent="0.45">
      <c r="J77" s="32"/>
      <c r="K77" s="5"/>
      <c r="L77" s="6"/>
      <c r="M77" s="6"/>
      <c r="N77" s="38"/>
      <c r="O77" s="39"/>
    </row>
    <row r="78" spans="2:15" ht="16.5" customHeight="1" thickBot="1" x14ac:dyDescent="0.5">
      <c r="C78" s="35" t="s">
        <v>54</v>
      </c>
      <c r="J78" s="31" t="s">
        <v>37</v>
      </c>
      <c r="K78" s="54"/>
      <c r="L78" s="54"/>
      <c r="M78" s="54"/>
      <c r="N78" s="54"/>
    </row>
    <row r="79" spans="2:15" ht="16.5" customHeight="1" thickTop="1" x14ac:dyDescent="0.45">
      <c r="J79" s="53" t="s">
        <v>30</v>
      </c>
      <c r="K79" s="55">
        <v>1100</v>
      </c>
      <c r="L79" s="56">
        <v>2200</v>
      </c>
      <c r="M79" s="56">
        <v>3300</v>
      </c>
      <c r="N79" s="57">
        <v>4400</v>
      </c>
      <c r="O79" s="1" t="s">
        <v>39</v>
      </c>
    </row>
    <row r="80" spans="2:15" ht="16.5" customHeight="1" x14ac:dyDescent="0.45">
      <c r="J80" s="53" t="s">
        <v>41</v>
      </c>
      <c r="K80" s="58" t="s">
        <v>42</v>
      </c>
      <c r="L80" s="59" t="s">
        <v>43</v>
      </c>
      <c r="M80" s="59" t="s">
        <v>44</v>
      </c>
      <c r="N80" s="60" t="s">
        <v>45</v>
      </c>
      <c r="O80" s="1" t="s">
        <v>46</v>
      </c>
    </row>
    <row r="81" spans="3:16" ht="16.5" customHeight="1" thickBot="1" x14ac:dyDescent="0.5">
      <c r="D81" s="5" t="s">
        <v>55</v>
      </c>
      <c r="J81" s="53" t="s">
        <v>48</v>
      </c>
      <c r="K81" s="73" t="s">
        <v>49</v>
      </c>
      <c r="L81" s="74" t="s">
        <v>50</v>
      </c>
      <c r="M81" s="74" t="s">
        <v>51</v>
      </c>
      <c r="N81" s="75" t="s">
        <v>52</v>
      </c>
      <c r="O81" s="70" t="s">
        <v>53</v>
      </c>
    </row>
    <row r="82" spans="3:16" ht="16.5" customHeight="1" thickTop="1" x14ac:dyDescent="0.45"/>
    <row r="83" spans="3:16" ht="16.5" customHeight="1" x14ac:dyDescent="0.45">
      <c r="C83" s="24" t="s">
        <v>30</v>
      </c>
      <c r="D83" s="24" t="s">
        <v>48</v>
      </c>
      <c r="E83" s="5"/>
      <c r="F83" s="6"/>
      <c r="G83" s="6"/>
      <c r="K83" s="23"/>
      <c r="L83" s="23"/>
      <c r="M83" s="23"/>
      <c r="N83" s="23"/>
    </row>
    <row r="84" spans="3:16" ht="16.5" customHeight="1" x14ac:dyDescent="0.45">
      <c r="C84" s="64">
        <v>3300</v>
      </c>
      <c r="D84" s="41"/>
      <c r="F84" s="23"/>
      <c r="G84" s="23"/>
      <c r="K84" s="23"/>
      <c r="L84" s="23"/>
      <c r="M84" s="23"/>
      <c r="N84" s="23"/>
    </row>
    <row r="85" spans="3:16" ht="16.5" customHeight="1" x14ac:dyDescent="0.45">
      <c r="C85" s="42" t="s">
        <v>32</v>
      </c>
      <c r="D85" s="23" t="str">
        <f>HLOOKUP(C84,K79:N81,3,1)</f>
        <v>経課理</v>
      </c>
      <c r="K85" s="23"/>
      <c r="L85" s="23"/>
      <c r="M85" s="23"/>
      <c r="N85" s="23"/>
    </row>
    <row r="86" spans="3:16" ht="16.5" customHeight="1" x14ac:dyDescent="0.45">
      <c r="K86" s="23"/>
      <c r="L86" s="23"/>
      <c r="M86" s="23"/>
      <c r="N86" s="23"/>
    </row>
    <row r="87" spans="3:16" ht="16.5" customHeight="1" x14ac:dyDescent="0.45">
      <c r="K87" s="23"/>
      <c r="L87" s="23"/>
      <c r="M87" s="23"/>
      <c r="N87" s="23"/>
    </row>
    <row r="88" spans="3:16" ht="16.5" customHeight="1" x14ac:dyDescent="0.45">
      <c r="K88" s="23"/>
      <c r="L88" s="23"/>
      <c r="M88" s="23"/>
      <c r="N88" s="23"/>
    </row>
    <row r="89" spans="3:16" ht="16.5" customHeight="1" x14ac:dyDescent="0.45">
      <c r="F89" s="6"/>
      <c r="G89" s="6"/>
      <c r="K89" s="23"/>
      <c r="L89" s="23"/>
      <c r="M89" s="23"/>
      <c r="N89" s="23"/>
    </row>
    <row r="90" spans="3:16" ht="16.5" customHeight="1" x14ac:dyDescent="0.45">
      <c r="F90" s="23"/>
      <c r="G90" s="23"/>
    </row>
    <row r="91" spans="3:16" ht="16.5" customHeight="1" x14ac:dyDescent="0.45">
      <c r="E91" s="5"/>
    </row>
    <row r="92" spans="3:16" ht="16.5" customHeight="1" x14ac:dyDescent="0.45">
      <c r="D92" s="5" t="s">
        <v>56</v>
      </c>
    </row>
    <row r="93" spans="3:16" ht="16.5" customHeight="1" x14ac:dyDescent="0.45">
      <c r="L93" s="5"/>
    </row>
    <row r="94" spans="3:16" ht="16.5" customHeight="1" x14ac:dyDescent="0.45">
      <c r="C94" s="24" t="s">
        <v>41</v>
      </c>
      <c r="D94" s="24" t="s">
        <v>48</v>
      </c>
      <c r="K94" s="54" t="s">
        <v>37</v>
      </c>
      <c r="L94" s="54"/>
      <c r="M94" s="54"/>
      <c r="N94" s="54"/>
      <c r="O94" s="54"/>
    </row>
    <row r="95" spans="3:16" ht="16.5" customHeight="1" thickBot="1" x14ac:dyDescent="0.5">
      <c r="C95" s="64" t="s">
        <v>45</v>
      </c>
      <c r="D95" s="41"/>
      <c r="K95" s="24" t="s">
        <v>30</v>
      </c>
      <c r="L95" s="69">
        <v>1100</v>
      </c>
      <c r="M95" s="69">
        <v>2200</v>
      </c>
      <c r="N95" s="69">
        <v>3300</v>
      </c>
      <c r="O95" s="69">
        <v>4400</v>
      </c>
      <c r="P95" s="1" t="s">
        <v>39</v>
      </c>
    </row>
    <row r="96" spans="3:16" ht="16.5" customHeight="1" thickTop="1" x14ac:dyDescent="0.45">
      <c r="C96" s="42" t="s">
        <v>32</v>
      </c>
      <c r="D96" s="23" t="str">
        <f>HLOOKUP(C95,L96:O97,2,1)</f>
        <v>広報課</v>
      </c>
      <c r="K96" s="53" t="s">
        <v>41</v>
      </c>
      <c r="L96" s="65" t="s">
        <v>42</v>
      </c>
      <c r="M96" s="66" t="s">
        <v>43</v>
      </c>
      <c r="N96" s="66" t="s">
        <v>44</v>
      </c>
      <c r="O96" s="67" t="s">
        <v>45</v>
      </c>
      <c r="P96" s="70" t="s">
        <v>46</v>
      </c>
    </row>
    <row r="97" spans="3:16" ht="16.5" customHeight="1" thickBot="1" x14ac:dyDescent="0.5">
      <c r="C97" s="42"/>
      <c r="K97" s="53" t="s">
        <v>48</v>
      </c>
      <c r="L97" s="61" t="s">
        <v>49</v>
      </c>
      <c r="M97" s="62" t="s">
        <v>50</v>
      </c>
      <c r="N97" s="62" t="s">
        <v>51</v>
      </c>
      <c r="O97" s="63" t="s">
        <v>52</v>
      </c>
      <c r="P97" s="1" t="s">
        <v>53</v>
      </c>
    </row>
    <row r="98" spans="3:16" ht="16.5" customHeight="1" thickTop="1" x14ac:dyDescent="0.45">
      <c r="C98" s="42"/>
    </row>
    <row r="99" spans="3:16" ht="16.5" customHeight="1" x14ac:dyDescent="0.45">
      <c r="C99" s="42"/>
    </row>
    <row r="107" spans="3:16" ht="16.5" customHeight="1" x14ac:dyDescent="0.45">
      <c r="C107" s="88" t="s">
        <v>57</v>
      </c>
      <c r="D107" s="89"/>
      <c r="E107" s="94" t="s">
        <v>80</v>
      </c>
      <c r="F107" s="94"/>
      <c r="G107" s="94"/>
      <c r="H107" s="94"/>
      <c r="I107" s="94"/>
      <c r="J107" s="94"/>
      <c r="K107" s="95"/>
    </row>
    <row r="108" spans="3:16" ht="16.5" customHeight="1" x14ac:dyDescent="0.45">
      <c r="C108" s="90"/>
      <c r="D108" s="91"/>
      <c r="E108" s="96"/>
      <c r="F108" s="96"/>
      <c r="G108" s="96"/>
      <c r="H108" s="96"/>
      <c r="I108" s="96"/>
      <c r="J108" s="96"/>
      <c r="K108" s="97"/>
    </row>
    <row r="109" spans="3:16" ht="16.5" customHeight="1" x14ac:dyDescent="0.45">
      <c r="C109" s="90"/>
      <c r="D109" s="91"/>
      <c r="E109" s="96"/>
      <c r="F109" s="96"/>
      <c r="G109" s="96"/>
      <c r="H109" s="96"/>
      <c r="I109" s="96"/>
      <c r="J109" s="96"/>
      <c r="K109" s="97"/>
    </row>
    <row r="110" spans="3:16" ht="16.5" customHeight="1" x14ac:dyDescent="0.45">
      <c r="C110" s="90"/>
      <c r="D110" s="91"/>
      <c r="E110" s="96"/>
      <c r="F110" s="96"/>
      <c r="G110" s="96"/>
      <c r="H110" s="96"/>
      <c r="I110" s="96"/>
      <c r="J110" s="96"/>
      <c r="K110" s="97"/>
    </row>
    <row r="111" spans="3:16" ht="16.5" customHeight="1" thickBot="1" x14ac:dyDescent="0.5">
      <c r="C111" s="92"/>
      <c r="D111" s="93"/>
      <c r="E111" s="98"/>
      <c r="F111" s="98"/>
      <c r="G111" s="98"/>
      <c r="H111" s="98"/>
      <c r="I111" s="98"/>
      <c r="J111" s="98"/>
      <c r="K111" s="99"/>
    </row>
    <row r="112" spans="3:16" ht="16.5" customHeight="1" thickTop="1" x14ac:dyDescent="0.45">
      <c r="C112" s="36"/>
      <c r="D112" s="36"/>
      <c r="E112" s="37"/>
      <c r="F112" s="37"/>
      <c r="G112" s="37"/>
      <c r="H112" s="37"/>
      <c r="I112" s="37"/>
      <c r="J112" s="37"/>
      <c r="K112" s="37"/>
    </row>
    <row r="113" spans="2:16" ht="16.5" customHeight="1" x14ac:dyDescent="0.45">
      <c r="C113" s="36"/>
      <c r="D113" s="36"/>
      <c r="E113" s="37"/>
      <c r="F113" s="37"/>
      <c r="G113" s="37"/>
      <c r="H113" s="37"/>
      <c r="I113" s="37"/>
      <c r="J113" s="37"/>
      <c r="K113" s="37"/>
    </row>
    <row r="114" spans="2:16" ht="16.5" customHeight="1" x14ac:dyDescent="0.45">
      <c r="B114" s="2"/>
      <c r="J114" s="2"/>
    </row>
    <row r="116" spans="2:16" ht="16.5" customHeight="1" x14ac:dyDescent="0.45">
      <c r="D116" s="4"/>
      <c r="K116" s="4"/>
    </row>
    <row r="117" spans="2:16" ht="16.5" customHeight="1" x14ac:dyDescent="0.45">
      <c r="B117" s="5"/>
      <c r="D117" s="6"/>
      <c r="E117" s="6"/>
      <c r="F117" s="6"/>
      <c r="G117" s="5"/>
      <c r="J117" s="5"/>
      <c r="K117" s="6"/>
      <c r="L117" s="6"/>
      <c r="M117" s="6"/>
      <c r="N117" s="5"/>
      <c r="O117" s="5"/>
    </row>
    <row r="118" spans="2:16" ht="16.5" customHeight="1" x14ac:dyDescent="0.45">
      <c r="B118" s="5"/>
      <c r="D118" s="43"/>
      <c r="E118" s="23"/>
      <c r="F118" s="22"/>
      <c r="G118" s="5"/>
      <c r="J118" s="5"/>
      <c r="K118" s="43"/>
      <c r="L118" s="23"/>
      <c r="M118" s="22"/>
      <c r="N118" s="5"/>
      <c r="O118" s="5"/>
    </row>
    <row r="119" spans="2:16" ht="19.5" customHeight="1" x14ac:dyDescent="0.45">
      <c r="B119" s="24" t="s">
        <v>30</v>
      </c>
      <c r="C119" s="26">
        <v>1100</v>
      </c>
      <c r="D119" s="26">
        <v>2200</v>
      </c>
      <c r="E119" s="26">
        <v>3300</v>
      </c>
      <c r="F119" s="26">
        <v>4400</v>
      </c>
      <c r="G119" s="26">
        <v>5500</v>
      </c>
      <c r="J119" s="24" t="s">
        <v>30</v>
      </c>
      <c r="K119" s="26">
        <v>1100</v>
      </c>
      <c r="L119" s="26">
        <v>2200</v>
      </c>
      <c r="M119" s="26">
        <v>3300</v>
      </c>
      <c r="N119" s="26">
        <v>4400</v>
      </c>
      <c r="O119" s="26">
        <v>5500</v>
      </c>
      <c r="P119" s="20" t="s">
        <v>39</v>
      </c>
    </row>
    <row r="120" spans="2:16" ht="19.5" customHeight="1" x14ac:dyDescent="0.45">
      <c r="B120" s="24" t="s">
        <v>41</v>
      </c>
      <c r="C120" s="26" t="s">
        <v>42</v>
      </c>
      <c r="D120" s="26" t="s">
        <v>43</v>
      </c>
      <c r="E120" s="26" t="s">
        <v>44</v>
      </c>
      <c r="F120" s="26" t="s">
        <v>45</v>
      </c>
      <c r="G120" s="26" t="s">
        <v>58</v>
      </c>
      <c r="J120" s="24" t="s">
        <v>41</v>
      </c>
      <c r="K120" s="26" t="s">
        <v>42</v>
      </c>
      <c r="L120" s="26" t="s">
        <v>43</v>
      </c>
      <c r="M120" s="26" t="s">
        <v>44</v>
      </c>
      <c r="N120" s="26" t="s">
        <v>45</v>
      </c>
      <c r="O120" s="26" t="s">
        <v>58</v>
      </c>
      <c r="P120" s="20" t="s">
        <v>46</v>
      </c>
    </row>
    <row r="121" spans="2:16" ht="19.5" customHeight="1" x14ac:dyDescent="0.45">
      <c r="B121" s="24" t="s">
        <v>48</v>
      </c>
      <c r="C121" s="26" t="s">
        <v>49</v>
      </c>
      <c r="D121" s="26" t="s">
        <v>50</v>
      </c>
      <c r="E121" s="26" t="s">
        <v>51</v>
      </c>
      <c r="F121" s="26" t="s">
        <v>52</v>
      </c>
      <c r="G121" s="26" t="s">
        <v>59</v>
      </c>
      <c r="J121" s="24" t="s">
        <v>48</v>
      </c>
      <c r="K121" s="26" t="s">
        <v>49</v>
      </c>
      <c r="L121" s="26" t="s">
        <v>50</v>
      </c>
      <c r="M121" s="26" t="s">
        <v>51</v>
      </c>
      <c r="N121" s="26" t="s">
        <v>52</v>
      </c>
      <c r="O121" s="26" t="s">
        <v>59</v>
      </c>
      <c r="P121" s="20" t="s">
        <v>53</v>
      </c>
    </row>
    <row r="122" spans="2:16" ht="16.5" customHeight="1" x14ac:dyDescent="0.45">
      <c r="B122" s="5"/>
      <c r="C122" s="5"/>
      <c r="D122" s="5"/>
      <c r="E122" s="5"/>
      <c r="F122" s="5"/>
      <c r="G122" s="5"/>
      <c r="J122" s="5"/>
      <c r="K122" s="5"/>
      <c r="L122" s="5"/>
      <c r="M122" s="5"/>
      <c r="N122" s="5"/>
      <c r="O122" s="5"/>
    </row>
    <row r="123" spans="2:16" ht="16.5" customHeight="1" x14ac:dyDescent="0.45">
      <c r="B123" s="5"/>
      <c r="C123" s="5"/>
      <c r="D123" s="5"/>
      <c r="E123" s="5"/>
      <c r="F123" s="5"/>
      <c r="G123" s="5"/>
      <c r="J123" s="5"/>
      <c r="K123" s="5"/>
      <c r="L123" s="5"/>
      <c r="M123" s="5"/>
      <c r="N123" s="5"/>
      <c r="O123" s="5"/>
    </row>
    <row r="124" spans="2:16" ht="16.5" customHeight="1" x14ac:dyDescent="0.45">
      <c r="B124" s="5"/>
      <c r="C124" s="1" t="s">
        <v>60</v>
      </c>
      <c r="F124" s="5"/>
      <c r="G124" s="5"/>
      <c r="J124" s="5"/>
      <c r="K124" s="1" t="s">
        <v>60</v>
      </c>
      <c r="N124" s="5"/>
      <c r="O124" s="5"/>
    </row>
    <row r="125" spans="2:16" ht="16.5" customHeight="1" x14ac:dyDescent="0.45">
      <c r="B125" s="5"/>
      <c r="F125" s="5"/>
      <c r="G125" s="5"/>
      <c r="J125" s="5"/>
      <c r="N125" s="5"/>
      <c r="O125" s="5"/>
    </row>
    <row r="126" spans="2:16" ht="34.799999999999997" customHeight="1" x14ac:dyDescent="0.45">
      <c r="B126" s="5"/>
      <c r="N126" s="5"/>
      <c r="O126" s="5"/>
    </row>
    <row r="127" spans="2:16" ht="16.5" customHeight="1" x14ac:dyDescent="0.45">
      <c r="B127" s="5"/>
      <c r="N127" s="5"/>
      <c r="O127" s="5"/>
    </row>
    <row r="128" spans="2:16" ht="21" customHeight="1" x14ac:dyDescent="0.45">
      <c r="B128" s="5"/>
      <c r="C128" s="44" t="s">
        <v>30</v>
      </c>
      <c r="D128" s="44" t="s">
        <v>31</v>
      </c>
      <c r="E128" s="44" t="s">
        <v>48</v>
      </c>
      <c r="F128" s="5"/>
      <c r="G128" s="5"/>
      <c r="J128" s="5"/>
      <c r="L128" s="44" t="s">
        <v>30</v>
      </c>
      <c r="M128" s="44" t="s">
        <v>31</v>
      </c>
      <c r="N128" s="44" t="s">
        <v>48</v>
      </c>
      <c r="O128" s="5"/>
    </row>
    <row r="129" spans="2:15" ht="21" customHeight="1" x14ac:dyDescent="0.45">
      <c r="B129" s="5"/>
      <c r="C129" s="26">
        <v>2200</v>
      </c>
      <c r="D129" s="45" t="str">
        <f>HLOOKUP(C129,$C$119:$G$121,2,1)</f>
        <v>足立</v>
      </c>
      <c r="E129" s="45" t="str">
        <f>HLOOKUP(C129,$C$119:$G$121,3,1)</f>
        <v>営業課</v>
      </c>
      <c r="F129" s="5"/>
      <c r="G129" s="5"/>
      <c r="J129" s="5"/>
      <c r="L129" s="26">
        <v>2200</v>
      </c>
      <c r="M129" s="45"/>
      <c r="N129" s="45"/>
      <c r="O129" s="5"/>
    </row>
    <row r="130" spans="2:15" ht="21" customHeight="1" x14ac:dyDescent="0.45">
      <c r="C130" s="26">
        <v>4400</v>
      </c>
      <c r="D130" s="45" t="str">
        <f>HLOOKUP(C130,$C$119:$G$121,2,1)</f>
        <v>大田</v>
      </c>
      <c r="E130" s="45" t="str">
        <f>HLOOKUP(C130,$C$119:$G$121,3,1)</f>
        <v>広報課</v>
      </c>
      <c r="F130" s="5"/>
      <c r="G130" s="5"/>
      <c r="J130" s="5"/>
      <c r="L130" s="26">
        <v>4400</v>
      </c>
      <c r="M130" s="45"/>
      <c r="N130" s="45"/>
    </row>
    <row r="131" spans="2:15" ht="21" customHeight="1" x14ac:dyDescent="0.45">
      <c r="C131" s="26">
        <v>5500</v>
      </c>
      <c r="D131" s="45" t="str">
        <f>HLOOKUP(C131,$C$119:$G$121,2,1)</f>
        <v>豊島</v>
      </c>
      <c r="E131" s="45" t="str">
        <f>HLOOKUP(C131,$C$119:$G$121,3,1)</f>
        <v>宣伝課</v>
      </c>
      <c r="F131" s="5"/>
      <c r="G131" s="5"/>
      <c r="J131" s="5"/>
      <c r="L131" s="26">
        <v>5500</v>
      </c>
      <c r="M131" s="45"/>
      <c r="N131" s="45"/>
    </row>
    <row r="132" spans="2:15" ht="21" customHeight="1" x14ac:dyDescent="0.45">
      <c r="C132" s="26">
        <v>3300</v>
      </c>
      <c r="D132" s="45" t="str">
        <f>HLOOKUP(C132,$C$119:$G$121,2,1)</f>
        <v>渋谷</v>
      </c>
      <c r="E132" s="45" t="str">
        <f>HLOOKUP(C132,$C$119:$G$121,3,1)</f>
        <v>経課理</v>
      </c>
      <c r="L132" s="26">
        <v>3300</v>
      </c>
      <c r="M132" s="45"/>
      <c r="N132" s="45"/>
    </row>
    <row r="133" spans="2:15" ht="21" customHeight="1" x14ac:dyDescent="0.45">
      <c r="C133" s="26">
        <v>1100</v>
      </c>
      <c r="D133" s="45" t="str">
        <f>HLOOKUP(C133,$C$119:$G$121,2,1)</f>
        <v>中野</v>
      </c>
      <c r="E133" s="45" t="str">
        <f>HLOOKUP(C133,$C$119:$G$121,3,1)</f>
        <v>総務課</v>
      </c>
      <c r="L133" s="26">
        <v>1100</v>
      </c>
      <c r="M133" s="45"/>
      <c r="N133" s="45"/>
    </row>
    <row r="146" spans="2:16" ht="14.4" x14ac:dyDescent="0.45"/>
    <row r="147" spans="2:16" ht="16.5" hidden="1" customHeight="1" x14ac:dyDescent="0.45"/>
    <row r="148" spans="2:16" ht="16.5" hidden="1" customHeight="1" x14ac:dyDescent="0.45">
      <c r="B148" s="2"/>
      <c r="J148" s="2"/>
    </row>
    <row r="149" spans="2:16" ht="16.5" hidden="1" customHeight="1" x14ac:dyDescent="0.45"/>
    <row r="150" spans="2:16" ht="16.5" hidden="1" customHeight="1" x14ac:dyDescent="0.45">
      <c r="D150" s="4"/>
      <c r="K150" s="4"/>
    </row>
    <row r="151" spans="2:16" ht="16.5" hidden="1" customHeight="1" x14ac:dyDescent="0.45">
      <c r="B151" s="5"/>
      <c r="D151" s="6"/>
      <c r="E151" s="6"/>
      <c r="F151" s="6"/>
      <c r="G151" s="5"/>
      <c r="J151" s="5"/>
      <c r="K151" s="6"/>
      <c r="L151" s="6"/>
      <c r="M151" s="6"/>
    </row>
    <row r="152" spans="2:16" ht="14.4" x14ac:dyDescent="0.45"/>
    <row r="154" spans="2:16" ht="21.6" customHeight="1" thickBot="1" x14ac:dyDescent="0.5">
      <c r="B154" s="5"/>
      <c r="C154" s="76" t="s">
        <v>81</v>
      </c>
      <c r="D154" s="5"/>
      <c r="E154" s="5"/>
      <c r="F154" s="5"/>
      <c r="G154" s="5"/>
      <c r="K154" s="76"/>
    </row>
    <row r="155" spans="2:16" ht="18.75" customHeight="1" thickTop="1" x14ac:dyDescent="0.45">
      <c r="B155" s="77" t="s">
        <v>61</v>
      </c>
      <c r="C155" s="78" t="s">
        <v>62</v>
      </c>
      <c r="D155" s="78" t="s">
        <v>63</v>
      </c>
      <c r="E155" s="78" t="s">
        <v>64</v>
      </c>
      <c r="F155" s="78" t="s">
        <v>65</v>
      </c>
      <c r="G155" s="79" t="s">
        <v>66</v>
      </c>
      <c r="J155" s="5"/>
      <c r="K155" s="23"/>
      <c r="L155" s="23"/>
      <c r="M155" s="23"/>
      <c r="N155" s="23"/>
      <c r="O155" s="23"/>
      <c r="P155" s="86"/>
    </row>
    <row r="156" spans="2:16" ht="18.75" customHeight="1" x14ac:dyDescent="0.45">
      <c r="B156" s="80" t="s">
        <v>67</v>
      </c>
      <c r="C156" s="40" t="s">
        <v>68</v>
      </c>
      <c r="D156" s="40" t="s">
        <v>69</v>
      </c>
      <c r="E156" s="40" t="s">
        <v>70</v>
      </c>
      <c r="F156" s="40" t="s">
        <v>71</v>
      </c>
      <c r="G156" s="81" t="s">
        <v>72</v>
      </c>
      <c r="J156" s="5"/>
      <c r="K156" s="23"/>
      <c r="L156" s="23"/>
      <c r="M156" s="23"/>
      <c r="N156" s="23"/>
      <c r="O156" s="23"/>
      <c r="P156" s="86"/>
    </row>
    <row r="157" spans="2:16" ht="18.75" customHeight="1" x14ac:dyDescent="0.45">
      <c r="B157" s="80" t="s">
        <v>73</v>
      </c>
      <c r="C157" s="40" t="s">
        <v>74</v>
      </c>
      <c r="D157" s="40" t="s">
        <v>74</v>
      </c>
      <c r="E157" s="40" t="s">
        <v>75</v>
      </c>
      <c r="F157" s="40" t="s">
        <v>75</v>
      </c>
      <c r="G157" s="81" t="s">
        <v>74</v>
      </c>
      <c r="J157" s="5"/>
      <c r="K157" s="23"/>
      <c r="L157" s="23"/>
      <c r="M157" s="23"/>
      <c r="N157" s="23"/>
      <c r="O157" s="23"/>
      <c r="P157" s="86"/>
    </row>
    <row r="158" spans="2:16" ht="18.75" customHeight="1" x14ac:dyDescent="0.45">
      <c r="B158" s="80" t="s">
        <v>76</v>
      </c>
      <c r="C158" s="46">
        <v>32546</v>
      </c>
      <c r="D158" s="46">
        <v>33665</v>
      </c>
      <c r="E158" s="46">
        <v>35278</v>
      </c>
      <c r="F158" s="46">
        <v>31967</v>
      </c>
      <c r="G158" s="82">
        <v>30046</v>
      </c>
      <c r="J158" s="5"/>
      <c r="K158" s="87"/>
      <c r="L158" s="87"/>
      <c r="M158" s="87"/>
      <c r="N158" s="87"/>
      <c r="O158" s="87"/>
      <c r="P158" s="86"/>
    </row>
    <row r="159" spans="2:16" ht="18.75" customHeight="1" thickBot="1" x14ac:dyDescent="0.5">
      <c r="B159" s="83" t="s">
        <v>77</v>
      </c>
      <c r="C159" s="84">
        <v>25449</v>
      </c>
      <c r="D159" s="84">
        <v>28588</v>
      </c>
      <c r="E159" s="84">
        <v>26365</v>
      </c>
      <c r="F159" s="84">
        <v>27947</v>
      </c>
      <c r="G159" s="85">
        <v>23626</v>
      </c>
      <c r="J159" s="5"/>
      <c r="K159" s="87"/>
      <c r="L159" s="87"/>
      <c r="M159" s="87"/>
      <c r="N159" s="87"/>
      <c r="O159" s="87"/>
      <c r="P159" s="86"/>
    </row>
    <row r="160" spans="2:16" ht="16.5" customHeight="1" thickTop="1" x14ac:dyDescent="0.45">
      <c r="B160" s="5"/>
      <c r="C160" s="47"/>
      <c r="D160" s="47"/>
      <c r="E160" s="47"/>
      <c r="F160" s="47"/>
      <c r="G160" s="47"/>
      <c r="J160" s="5"/>
      <c r="K160" s="47"/>
      <c r="L160" s="47"/>
      <c r="M160" s="47"/>
      <c r="N160" s="47"/>
      <c r="O160" s="47"/>
    </row>
    <row r="161" spans="2:15" ht="16.5" customHeight="1" x14ac:dyDescent="0.45">
      <c r="B161" s="1" t="s">
        <v>82</v>
      </c>
      <c r="C161" s="47"/>
      <c r="D161" s="47"/>
      <c r="E161" s="47"/>
      <c r="F161" s="47"/>
      <c r="G161" s="47"/>
      <c r="K161" s="1" t="s">
        <v>82</v>
      </c>
      <c r="L161" s="47"/>
      <c r="M161" s="47"/>
      <c r="N161" s="47"/>
      <c r="O161" s="47"/>
    </row>
    <row r="162" spans="2:15" ht="16.5" customHeight="1" x14ac:dyDescent="0.45">
      <c r="B162" s="5"/>
      <c r="C162" s="5"/>
      <c r="D162" s="5"/>
      <c r="E162" s="5"/>
      <c r="F162" s="48"/>
      <c r="G162" s="5"/>
      <c r="J162" s="5"/>
      <c r="K162" s="5"/>
      <c r="L162" s="5"/>
      <c r="M162" s="5"/>
      <c r="N162" s="48"/>
      <c r="O162" s="5"/>
    </row>
    <row r="163" spans="2:15" ht="16.5" customHeight="1" x14ac:dyDescent="0.45">
      <c r="B163" s="24" t="s">
        <v>78</v>
      </c>
      <c r="C163" s="24" t="s">
        <v>76</v>
      </c>
      <c r="D163" s="24" t="s">
        <v>67</v>
      </c>
      <c r="E163" s="24" t="s">
        <v>77</v>
      </c>
      <c r="F163" s="24" t="s">
        <v>73</v>
      </c>
      <c r="G163" s="6"/>
      <c r="J163" s="6"/>
      <c r="K163" s="24" t="s">
        <v>78</v>
      </c>
      <c r="L163" s="24" t="s">
        <v>76</v>
      </c>
      <c r="M163" s="24" t="s">
        <v>67</v>
      </c>
      <c r="N163" s="24" t="s">
        <v>77</v>
      </c>
      <c r="O163" s="24" t="s">
        <v>73</v>
      </c>
    </row>
    <row r="164" spans="2:15" ht="16.5" customHeight="1" x14ac:dyDescent="0.45">
      <c r="B164" s="26" t="s">
        <v>63</v>
      </c>
      <c r="C164" s="49">
        <f>HLOOKUP(B164,$C$155:$G$159,4,1)</f>
        <v>33665</v>
      </c>
      <c r="D164" s="41" t="str">
        <f>HLOOKUP(B164,$C$155:$G$159,2,1)</f>
        <v>千葉県</v>
      </c>
      <c r="E164" s="50">
        <f>HLOOKUP(B164,$C$155:$G$159,5,1)</f>
        <v>28588</v>
      </c>
      <c r="F164" s="41" t="str">
        <f>HLOOKUP(B164,$C$155:$G$159,3,1)</f>
        <v>男</v>
      </c>
      <c r="G164" s="51"/>
      <c r="J164" s="6"/>
      <c r="K164" s="26" t="s">
        <v>63</v>
      </c>
      <c r="L164" s="49"/>
      <c r="M164" s="41"/>
      <c r="N164" s="50"/>
      <c r="O164" s="41"/>
    </row>
    <row r="165" spans="2:15" ht="16.5" customHeight="1" x14ac:dyDescent="0.45">
      <c r="B165" s="26" t="s">
        <v>65</v>
      </c>
      <c r="C165" s="49">
        <f>HLOOKUP(B165,$C$155:$G$159,4,1)</f>
        <v>31967</v>
      </c>
      <c r="D165" s="41" t="str">
        <f>HLOOKUP(B165,$C$155:$G$159,2,1)</f>
        <v>京都府</v>
      </c>
      <c r="E165" s="50">
        <f>HLOOKUP(B165,$C$155:$G$159,5,1)</f>
        <v>27947</v>
      </c>
      <c r="F165" s="41" t="str">
        <f>HLOOKUP(B165,$C$155:$G$159,3,1)</f>
        <v>女</v>
      </c>
      <c r="G165" s="51"/>
      <c r="J165" s="6"/>
      <c r="K165" s="26" t="s">
        <v>65</v>
      </c>
      <c r="L165" s="49"/>
      <c r="M165" s="41"/>
      <c r="N165" s="50"/>
      <c r="O165" s="41"/>
    </row>
    <row r="166" spans="2:15" ht="16.5" customHeight="1" x14ac:dyDescent="0.45">
      <c r="B166" s="26" t="s">
        <v>66</v>
      </c>
      <c r="C166" s="49">
        <f>HLOOKUP(B166,$C$155:$G$159,4,1)</f>
        <v>30046</v>
      </c>
      <c r="D166" s="41" t="str">
        <f>HLOOKUP(B166,$C$155:$G$159,2,1)</f>
        <v>大阪府</v>
      </c>
      <c r="E166" s="50">
        <f>HLOOKUP(B166,$C$155:$G$159,5,1)</f>
        <v>23626</v>
      </c>
      <c r="F166" s="41" t="str">
        <f>HLOOKUP(B166,$C$155:$G$159,3,1)</f>
        <v>男</v>
      </c>
      <c r="G166" s="51"/>
      <c r="J166" s="6"/>
      <c r="K166" s="26" t="s">
        <v>66</v>
      </c>
      <c r="L166" s="49"/>
      <c r="M166" s="41"/>
      <c r="N166" s="50"/>
      <c r="O166" s="41"/>
    </row>
    <row r="167" spans="2:15" ht="16.5" customHeight="1" x14ac:dyDescent="0.45">
      <c r="B167" s="26" t="s">
        <v>64</v>
      </c>
      <c r="C167" s="49">
        <f>HLOOKUP(B167,$C$155:$G$159,4,1)</f>
        <v>35278</v>
      </c>
      <c r="D167" s="41" t="str">
        <f>HLOOKUP(B167,$C$155:$G$159,2,1)</f>
        <v>山形県</v>
      </c>
      <c r="E167" s="50">
        <f>HLOOKUP(B167,$C$155:$G$159,5,1)</f>
        <v>26365</v>
      </c>
      <c r="F167" s="41" t="str">
        <f>HLOOKUP(B167,$C$155:$G$159,3,1)</f>
        <v>女</v>
      </c>
      <c r="G167" s="51"/>
      <c r="J167" s="6"/>
      <c r="K167" s="26" t="s">
        <v>64</v>
      </c>
      <c r="L167" s="49"/>
      <c r="M167" s="41"/>
      <c r="N167" s="50"/>
      <c r="O167" s="41"/>
    </row>
    <row r="168" spans="2:15" ht="16.5" customHeight="1" x14ac:dyDescent="0.45">
      <c r="B168" s="26" t="s">
        <v>62</v>
      </c>
      <c r="C168" s="49">
        <f>HLOOKUP(B168,$C$155:$G$159,4,1)</f>
        <v>32546</v>
      </c>
      <c r="D168" s="41" t="str">
        <f>HLOOKUP(B168,$C$155:$G$159,2,1)</f>
        <v>東京都</v>
      </c>
      <c r="E168" s="50">
        <f>HLOOKUP(B168,$C$155:$G$159,5,1)</f>
        <v>25449</v>
      </c>
      <c r="F168" s="41" t="str">
        <f>HLOOKUP(B168,$C$155:$G$159,3,1)</f>
        <v>男</v>
      </c>
      <c r="G168" s="51"/>
      <c r="J168" s="6"/>
      <c r="K168" s="26" t="s">
        <v>62</v>
      </c>
      <c r="L168" s="49"/>
      <c r="M168" s="41"/>
      <c r="N168" s="50"/>
      <c r="O168" s="41"/>
    </row>
  </sheetData>
  <mergeCells count="12">
    <mergeCell ref="C107:D111"/>
    <mergeCell ref="E107:K111"/>
    <mergeCell ref="A1:G1"/>
    <mergeCell ref="C9:N9"/>
    <mergeCell ref="D14:D18"/>
    <mergeCell ref="B21:D21"/>
    <mergeCell ref="C36:G37"/>
    <mergeCell ref="K47:N47"/>
    <mergeCell ref="J49:M49"/>
    <mergeCell ref="B49:E49"/>
    <mergeCell ref="J76:M76"/>
    <mergeCell ref="B76:E76"/>
  </mergeCells>
  <phoneticPr fontId="3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2023-05-11T03:00:22Z</dcterms:created>
  <dcterms:modified xsi:type="dcterms:W3CDTF">2023-07-13T02:42:13Z</dcterms:modified>
</cp:coreProperties>
</file>